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fg3\Desktop\Wastewater\"/>
    </mc:Choice>
  </mc:AlternateContent>
  <xr:revisionPtr revIDLastSave="0" documentId="8_{D9269F60-A7FA-41C8-889E-84F7360A490B}" xr6:coauthVersionLast="47" xr6:coauthVersionMax="47" xr10:uidLastSave="{00000000-0000-0000-0000-000000000000}"/>
  <bookViews>
    <workbookView xWindow="-120" yWindow="-120" windowWidth="29040" windowHeight="15720" xr2:uid="{651AA548-C779-44BA-B8F9-5C393EB253ED}"/>
  </bookViews>
  <sheets>
    <sheet name="PWS Records" sheetId="5" r:id="rId1"/>
    <sheet name="Service Line Information" sheetId="2" r:id="rId2"/>
    <sheet name="Permitted Values" sheetId="4" state="hidden" r:id="rId3"/>
  </sheets>
  <definedNames>
    <definedName name="_xlnm._FilterDatabase" localSheetId="1" hidden="1">'Service Line Information'!$A$2:$N$1776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55" i="2" l="1"/>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89" i="2"/>
  <c r="M1090" i="2"/>
  <c r="M1091" i="2"/>
  <c r="M1092" i="2"/>
  <c r="M1093" i="2"/>
  <c r="M1094" i="2"/>
  <c r="M1095" i="2"/>
  <c r="M1096" i="2"/>
  <c r="M1097" i="2"/>
  <c r="M1098" i="2"/>
  <c r="M1099" i="2"/>
  <c r="M1100" i="2"/>
  <c r="M1101" i="2"/>
  <c r="M1102" i="2"/>
  <c r="M1103" i="2"/>
  <c r="M1104" i="2"/>
  <c r="M1105" i="2"/>
  <c r="M1106" i="2"/>
  <c r="M1107" i="2"/>
  <c r="M1108" i="2"/>
  <c r="M1109" i="2"/>
  <c r="M1110" i="2"/>
  <c r="M1111" i="2"/>
  <c r="M1112" i="2"/>
  <c r="M1113"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0" i="2"/>
  <c r="M1151" i="2"/>
  <c r="M1152" i="2"/>
  <c r="M1153" i="2"/>
  <c r="M1154" i="2"/>
  <c r="M1155" i="2"/>
  <c r="M1156" i="2"/>
  <c r="M1157" i="2"/>
  <c r="M1158" i="2"/>
  <c r="M1159" i="2"/>
  <c r="M1160" i="2"/>
  <c r="M1161" i="2"/>
  <c r="M1162" i="2"/>
  <c r="M1163" i="2"/>
  <c r="M1164" i="2"/>
  <c r="M1165" i="2"/>
  <c r="M1166" i="2"/>
  <c r="M1167" i="2"/>
  <c r="M1168" i="2"/>
  <c r="M1169" i="2"/>
  <c r="M1170" i="2"/>
  <c r="M1171" i="2"/>
  <c r="M1172" i="2"/>
  <c r="M1173" i="2"/>
  <c r="M1174" i="2"/>
  <c r="M1175" i="2"/>
  <c r="M1176" i="2"/>
  <c r="M1177"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0"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8"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7" i="2"/>
  <c r="M1308" i="2"/>
  <c r="M1309" i="2"/>
  <c r="M1310" i="2"/>
  <c r="M1311" i="2"/>
  <c r="M1312" i="2"/>
  <c r="M1313" i="2"/>
  <c r="M1314" i="2"/>
  <c r="M1315" i="2"/>
  <c r="M1316" i="2"/>
  <c r="M1317" i="2"/>
  <c r="M1318" i="2"/>
  <c r="M1319" i="2"/>
  <c r="M1320" i="2"/>
  <c r="M1321" i="2"/>
  <c r="M1322" i="2"/>
  <c r="M1323" i="2"/>
  <c r="M1324" i="2"/>
  <c r="M1325" i="2"/>
  <c r="M1326"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 r="M1379" i="2"/>
  <c r="M1380" i="2"/>
  <c r="M1381" i="2"/>
  <c r="M1382" i="2"/>
  <c r="M1383" i="2"/>
  <c r="M1384" i="2"/>
  <c r="M1385" i="2"/>
  <c r="M1386" i="2"/>
  <c r="M1387" i="2"/>
  <c r="M1388" i="2"/>
  <c r="M1389" i="2"/>
  <c r="M1390" i="2"/>
  <c r="M1391" i="2"/>
  <c r="M1392" i="2"/>
  <c r="M1393" i="2"/>
  <c r="M1394" i="2"/>
  <c r="M1395" i="2"/>
  <c r="M1396" i="2"/>
  <c r="M1397" i="2"/>
  <c r="M1398" i="2"/>
  <c r="M1399" i="2"/>
  <c r="M1400" i="2"/>
  <c r="M1401" i="2"/>
  <c r="M1402" i="2"/>
  <c r="M1403" i="2"/>
  <c r="M1404" i="2"/>
  <c r="M1405" i="2"/>
  <c r="M1406" i="2"/>
  <c r="M1407" i="2"/>
  <c r="M1408" i="2"/>
  <c r="M1409" i="2"/>
  <c r="M1410" i="2"/>
  <c r="M1411" i="2"/>
  <c r="M1412" i="2"/>
  <c r="M1413" i="2"/>
  <c r="M1414" i="2"/>
  <c r="M1415" i="2"/>
  <c r="M1416" i="2"/>
  <c r="M1417" i="2"/>
  <c r="M1418" i="2"/>
  <c r="M1419" i="2"/>
  <c r="M1420" i="2"/>
  <c r="M1421" i="2"/>
  <c r="M1422" i="2"/>
  <c r="M1423" i="2"/>
  <c r="M1424" i="2"/>
  <c r="M1425" i="2"/>
  <c r="M1426" i="2"/>
  <c r="M1427" i="2"/>
  <c r="M1428" i="2"/>
  <c r="M1429" i="2"/>
  <c r="M1430" i="2"/>
  <c r="M1431" i="2"/>
  <c r="M1432" i="2"/>
  <c r="M1433" i="2"/>
  <c r="M1434" i="2"/>
  <c r="M1435" i="2"/>
  <c r="M1436" i="2"/>
  <c r="M1437" i="2"/>
  <c r="M1438" i="2"/>
  <c r="M1439" i="2"/>
  <c r="M1440" i="2"/>
  <c r="M1441" i="2"/>
  <c r="M1442" i="2"/>
  <c r="M1443" i="2"/>
  <c r="M1444" i="2"/>
  <c r="M1445" i="2"/>
  <c r="M1446" i="2"/>
  <c r="M1447" i="2"/>
  <c r="M1448" i="2"/>
  <c r="M1449" i="2"/>
  <c r="M1450" i="2"/>
  <c r="M1451" i="2"/>
  <c r="M1452" i="2"/>
  <c r="M1453" i="2"/>
  <c r="M1454" i="2"/>
  <c r="M1455" i="2"/>
  <c r="M1456" i="2"/>
  <c r="M1457" i="2"/>
  <c r="M1458" i="2"/>
  <c r="M1459" i="2"/>
  <c r="M1460" i="2"/>
  <c r="M1461" i="2"/>
  <c r="M1462" i="2"/>
  <c r="M1463" i="2"/>
  <c r="M1464" i="2"/>
  <c r="M1465" i="2"/>
  <c r="M1466" i="2"/>
  <c r="M1467" i="2"/>
  <c r="M1468" i="2"/>
  <c r="M1469" i="2"/>
  <c r="M1470" i="2"/>
  <c r="M1471" i="2"/>
  <c r="M1472" i="2"/>
  <c r="M1473" i="2"/>
  <c r="M1474" i="2"/>
  <c r="M1475" i="2"/>
  <c r="M1476" i="2"/>
  <c r="M1477" i="2"/>
  <c r="M1478" i="2"/>
  <c r="M1479" i="2"/>
  <c r="M1480" i="2"/>
  <c r="M1481" i="2"/>
  <c r="M1482" i="2"/>
  <c r="M1483" i="2"/>
  <c r="M1484" i="2"/>
  <c r="M1485" i="2"/>
  <c r="M1486" i="2"/>
  <c r="M1487" i="2"/>
  <c r="M1488" i="2"/>
  <c r="M1489" i="2"/>
  <c r="M1490" i="2"/>
  <c r="M1491" i="2"/>
  <c r="M1492" i="2"/>
  <c r="M1493" i="2"/>
  <c r="M1494" i="2"/>
  <c r="M1495" i="2"/>
  <c r="M1496" i="2"/>
  <c r="M1497" i="2"/>
  <c r="M1498" i="2"/>
  <c r="M1499" i="2"/>
  <c r="M1500" i="2"/>
  <c r="M1501" i="2"/>
  <c r="M1502" i="2"/>
  <c r="M1503" i="2"/>
  <c r="M1504" i="2"/>
  <c r="M1505" i="2"/>
  <c r="M1506" i="2"/>
  <c r="M1507" i="2"/>
  <c r="M1508" i="2"/>
  <c r="M1509" i="2"/>
  <c r="M1510" i="2"/>
  <c r="M1511" i="2"/>
  <c r="M1512" i="2"/>
  <c r="M1513" i="2"/>
  <c r="M1514" i="2"/>
  <c r="M1515" i="2"/>
  <c r="M1516" i="2"/>
  <c r="M1517" i="2"/>
  <c r="M1518" i="2"/>
  <c r="M1519" i="2"/>
  <c r="M1520" i="2"/>
  <c r="M1521" i="2"/>
  <c r="M1522" i="2"/>
  <c r="M1523" i="2"/>
  <c r="M1524" i="2"/>
  <c r="M1525" i="2"/>
  <c r="M1526" i="2"/>
  <c r="M1527" i="2"/>
  <c r="M1528" i="2"/>
  <c r="M1529" i="2"/>
  <c r="M1530" i="2"/>
  <c r="M1531" i="2"/>
  <c r="M1532" i="2"/>
  <c r="M1533" i="2"/>
  <c r="M1534" i="2"/>
  <c r="M1535" i="2"/>
  <c r="M1536" i="2"/>
  <c r="M1537" i="2"/>
  <c r="M1538" i="2"/>
  <c r="M1539" i="2"/>
  <c r="M1540" i="2"/>
  <c r="M1541" i="2"/>
  <c r="M1542" i="2"/>
  <c r="M1543" i="2"/>
  <c r="M1544" i="2"/>
  <c r="M1545" i="2"/>
  <c r="M1546" i="2"/>
  <c r="M1547" i="2"/>
  <c r="M1548" i="2"/>
  <c r="M1549" i="2"/>
  <c r="M1550" i="2"/>
  <c r="M1551" i="2"/>
  <c r="M1552" i="2"/>
  <c r="M1553" i="2"/>
  <c r="M1554" i="2"/>
  <c r="M1555" i="2"/>
  <c r="M1556" i="2"/>
  <c r="M1557" i="2"/>
  <c r="M1558" i="2"/>
  <c r="M1559" i="2"/>
  <c r="M1560" i="2"/>
  <c r="M1561" i="2"/>
  <c r="M1562" i="2"/>
  <c r="M1563" i="2"/>
  <c r="M1564" i="2"/>
  <c r="M1565" i="2"/>
  <c r="M1566" i="2"/>
  <c r="M1567" i="2"/>
  <c r="M1568" i="2"/>
  <c r="M1569" i="2"/>
  <c r="M1570" i="2"/>
  <c r="M1571" i="2"/>
  <c r="M1572" i="2"/>
  <c r="M1573" i="2"/>
  <c r="M1574" i="2"/>
  <c r="M1575" i="2"/>
  <c r="M1576" i="2"/>
  <c r="M1577" i="2"/>
  <c r="M1578" i="2"/>
  <c r="M1579" i="2"/>
  <c r="M1580" i="2"/>
  <c r="M1581" i="2"/>
  <c r="M1582" i="2"/>
  <c r="M1583" i="2"/>
  <c r="M1584" i="2"/>
  <c r="M1585" i="2"/>
  <c r="M1586" i="2"/>
  <c r="M1587" i="2"/>
  <c r="M1588" i="2"/>
  <c r="M1589" i="2"/>
  <c r="M1590" i="2"/>
  <c r="M1591" i="2"/>
  <c r="M1592" i="2"/>
  <c r="M1593" i="2"/>
  <c r="M1594" i="2"/>
  <c r="M1595" i="2"/>
  <c r="M1596" i="2"/>
  <c r="M1597" i="2"/>
  <c r="M1598" i="2"/>
  <c r="M1599" i="2"/>
  <c r="M1600" i="2"/>
  <c r="M1601" i="2"/>
  <c r="M1602" i="2"/>
  <c r="M1603" i="2"/>
  <c r="M1604" i="2"/>
  <c r="M1605" i="2"/>
  <c r="M1606" i="2"/>
  <c r="M1607" i="2"/>
  <c r="M1608" i="2"/>
  <c r="M1609" i="2"/>
  <c r="M1610" i="2"/>
  <c r="M1611" i="2"/>
  <c r="M1612" i="2"/>
  <c r="M1613" i="2"/>
  <c r="M1614" i="2"/>
  <c r="M1615" i="2"/>
  <c r="M1616" i="2"/>
  <c r="M1617" i="2"/>
  <c r="M1618" i="2"/>
  <c r="M1619" i="2"/>
  <c r="M1620" i="2"/>
  <c r="M1621" i="2"/>
  <c r="M1622" i="2"/>
  <c r="M1623" i="2"/>
  <c r="M1624" i="2"/>
  <c r="M1625" i="2"/>
  <c r="M1626" i="2"/>
  <c r="M1627" i="2"/>
  <c r="M1628" i="2"/>
  <c r="M1629" i="2"/>
  <c r="M1630" i="2"/>
  <c r="M1631" i="2"/>
  <c r="M1632" i="2"/>
  <c r="M1633" i="2"/>
  <c r="M1634" i="2"/>
  <c r="M1635" i="2"/>
  <c r="M1636" i="2"/>
  <c r="M1637" i="2"/>
  <c r="M1638" i="2"/>
  <c r="M1639" i="2"/>
  <c r="M1640" i="2"/>
  <c r="M1641" i="2"/>
  <c r="M1642" i="2"/>
  <c r="M1643" i="2"/>
  <c r="M1644" i="2"/>
  <c r="M1645" i="2"/>
  <c r="M1646" i="2"/>
  <c r="M1647" i="2"/>
  <c r="M1648" i="2"/>
  <c r="M1649" i="2"/>
  <c r="M1650" i="2"/>
  <c r="M1651" i="2"/>
  <c r="M1652" i="2"/>
  <c r="M1653" i="2"/>
  <c r="M1654" i="2"/>
  <c r="M1655" i="2"/>
  <c r="M1656" i="2"/>
  <c r="M1657" i="2"/>
  <c r="M1658" i="2"/>
  <c r="M1659" i="2"/>
  <c r="M1660" i="2"/>
  <c r="M1661" i="2"/>
  <c r="M1662" i="2"/>
  <c r="M1663" i="2"/>
  <c r="M1664" i="2"/>
  <c r="M1665" i="2"/>
  <c r="M1666" i="2"/>
  <c r="M1667" i="2"/>
  <c r="M1668" i="2"/>
  <c r="M1669" i="2"/>
  <c r="M1670" i="2"/>
  <c r="M1671" i="2"/>
  <c r="M1672" i="2"/>
  <c r="M1673" i="2"/>
  <c r="M1674" i="2"/>
  <c r="M1675" i="2"/>
  <c r="M1676" i="2"/>
  <c r="M1677" i="2"/>
  <c r="M1678" i="2"/>
  <c r="M1679" i="2"/>
  <c r="M1680" i="2"/>
  <c r="M1681" i="2"/>
  <c r="M1682" i="2"/>
  <c r="M1683" i="2"/>
  <c r="M1684" i="2"/>
  <c r="M1685" i="2"/>
  <c r="M1686" i="2"/>
  <c r="M1687" i="2"/>
  <c r="M1688" i="2"/>
  <c r="M1689" i="2"/>
  <c r="M1690" i="2"/>
  <c r="M1691" i="2"/>
  <c r="M1692" i="2"/>
  <c r="M1693" i="2"/>
  <c r="M1694" i="2"/>
  <c r="M1695" i="2"/>
  <c r="M1696" i="2"/>
  <c r="M1697" i="2"/>
  <c r="M1698" i="2"/>
  <c r="M1699" i="2"/>
  <c r="M1700" i="2"/>
  <c r="M1701" i="2"/>
  <c r="M1702" i="2"/>
  <c r="M1703" i="2"/>
  <c r="M1704" i="2"/>
  <c r="M1705" i="2"/>
  <c r="M1706" i="2"/>
  <c r="M1707" i="2"/>
  <c r="M1708" i="2"/>
  <c r="M1709" i="2"/>
  <c r="M1710" i="2"/>
  <c r="M1711" i="2"/>
  <c r="M1712" i="2"/>
  <c r="M1713" i="2"/>
  <c r="M1714" i="2"/>
  <c r="M1715" i="2"/>
  <c r="M1716" i="2"/>
  <c r="M1717" i="2"/>
  <c r="M1718" i="2"/>
  <c r="M1719" i="2"/>
  <c r="M1720" i="2"/>
  <c r="M1721" i="2"/>
  <c r="M1722" i="2"/>
  <c r="M1723" i="2"/>
  <c r="M1724" i="2"/>
  <c r="M1725" i="2"/>
  <c r="M1726" i="2"/>
  <c r="M1727" i="2"/>
  <c r="M1728" i="2"/>
  <c r="M1729" i="2"/>
  <c r="M1730" i="2"/>
  <c r="M1731" i="2"/>
  <c r="M1732" i="2"/>
  <c r="M1733" i="2"/>
  <c r="M1734" i="2"/>
  <c r="M1735" i="2"/>
  <c r="M1736" i="2"/>
  <c r="M1737" i="2"/>
  <c r="M1738" i="2"/>
  <c r="M1739" i="2"/>
  <c r="M1740" i="2"/>
  <c r="M1741" i="2"/>
  <c r="M1742" i="2"/>
  <c r="M1743" i="2"/>
  <c r="M1744" i="2"/>
  <c r="M1745" i="2"/>
  <c r="M1746" i="2"/>
  <c r="M1747" i="2"/>
  <c r="M1748" i="2"/>
  <c r="M1749" i="2"/>
  <c r="M1750" i="2"/>
  <c r="M1751" i="2"/>
  <c r="M1752" i="2"/>
  <c r="M1753" i="2"/>
  <c r="M1754" i="2"/>
  <c r="M1755" i="2"/>
  <c r="M1756" i="2"/>
  <c r="M1757" i="2"/>
  <c r="M1758" i="2"/>
  <c r="M1759" i="2"/>
  <c r="M1760" i="2"/>
  <c r="M1761" i="2"/>
  <c r="M1762" i="2"/>
  <c r="M1763" i="2"/>
  <c r="M1764" i="2"/>
  <c r="M1765" i="2"/>
  <c r="M1766" i="2"/>
  <c r="M1767" i="2"/>
  <c r="M1768" i="2"/>
  <c r="M1769" i="2"/>
  <c r="M1770" i="2"/>
  <c r="M1771" i="2"/>
  <c r="M1772" i="2"/>
  <c r="M1773" i="2"/>
  <c r="M1774" i="2"/>
  <c r="M1775" i="2"/>
  <c r="M1776"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3" i="2"/>
  <c r="E55" i="5" l="1"/>
  <c r="E54" i="5"/>
  <c r="E52" i="5"/>
  <c r="E53" i="5"/>
  <c r="E56" i="5" l="1"/>
</calcChain>
</file>

<file path=xl/sharedStrings.xml><?xml version="1.0" encoding="utf-8"?>
<sst xmlns="http://schemas.openxmlformats.org/spreadsheetml/2006/main" count="10373" uniqueCount="1803">
  <si>
    <t>Public Water Supply (PWS) &amp; Inventory Information</t>
  </si>
  <si>
    <t>PWS Name:</t>
  </si>
  <si>
    <t>PWSID:</t>
  </si>
  <si>
    <t>PWS System Classification:</t>
  </si>
  <si>
    <t>Enter Date Last Updated:</t>
  </si>
  <si>
    <r>
      <t xml:space="preserve">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</si>
  <si>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PWS System's Preferred Point of Contact (Name and Phone Number/Email Address)</t>
  </si>
  <si>
    <t xml:space="preserve">Part 1: Historical Records Review </t>
  </si>
  <si>
    <t>Type of Record</t>
  </si>
  <si>
    <t>Describe the Records Reviewed for Your Inventory</t>
  </si>
  <si>
    <r>
      <t xml:space="preserve">1. Previous Materials Evaluation
</t>
    </r>
    <r>
      <rPr>
        <i/>
        <sz val="11"/>
        <color theme="1"/>
        <rFont val="Calibri"/>
        <family val="2"/>
        <scheme val="minor"/>
      </rPr>
      <t>Example: Locations of Tier 1 lead tap sampling locations that are served by a lead service line.</t>
    </r>
  </si>
  <si>
    <r>
      <t xml:space="preserve">2. Construction Records and Plumbing Codes
</t>
    </r>
    <r>
      <rPr>
        <i/>
        <sz val="11"/>
        <color theme="1"/>
        <rFont val="Calibri"/>
        <family val="2"/>
        <scheme val="minor"/>
      </rPr>
      <t>Examples: Local ordinance adopting an international plumbing code. Permits for replacing lead service lines.</t>
    </r>
  </si>
  <si>
    <r>
      <t xml:space="preserve">3. Water System Records
</t>
    </r>
    <r>
      <rPr>
        <i/>
        <sz val="11"/>
        <color theme="1"/>
        <rFont val="Calibri"/>
        <family val="2"/>
        <scheme val="minor"/>
      </rPr>
      <t>Examples: Capital improvement plans. Standard operating procedures. Engineering standards.</t>
    </r>
  </si>
  <si>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</si>
  <si>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5. Other Records</t>
  </si>
  <si>
    <t>Part 2: Identifying Service Line Material During Normal Operations</t>
  </si>
  <si>
    <t xml:space="preserve">1. During which normal operating activities are you collecting information on service line material? Check all that apply. </t>
  </si>
  <si>
    <t xml:space="preserve">          Water meter reading</t>
  </si>
  <si>
    <t xml:space="preserve">          Water main repair or replacement</t>
  </si>
  <si>
    <t xml:space="preserve">          Water meter repair or replacement</t>
  </si>
  <si>
    <t xml:space="preserve">          Backflow prevention device inspection</t>
  </si>
  <si>
    <t xml:space="preserve">          Service line repair or replacement</t>
  </si>
  <si>
    <t xml:space="preserve">          Other</t>
  </si>
  <si>
    <t>If "Other", please explain:</t>
  </si>
  <si>
    <t>2. Did you develop or revise standard operating procedures to collect service line material information during normal operation?</t>
  </si>
  <si>
    <t xml:space="preserve">    If "Yes", please describe:</t>
  </si>
  <si>
    <t>Part 3:  Service Line Investigations</t>
  </si>
  <si>
    <r>
      <rPr>
        <sz val="11"/>
        <color rgb="FF000000"/>
        <rFont val="Calibri"/>
        <family val="2"/>
      </rPr>
      <t xml:space="preserve">1. Identify the service line investigation methods your system used to prepare the inventory (check all that apply). If a water system chooses an investigation method not specified by the state under 40 CFR §141.84(a)(3)(iv), state approval is required. </t>
    </r>
    <r>
      <rPr>
        <b/>
        <i/>
        <sz val="11"/>
        <color rgb="FF000000"/>
        <rFont val="Calibri"/>
        <family val="2"/>
      </rPr>
      <t>Note that investigations are not required by the LCRR but can be used by systems to assess accuracy of historical records and gather information when service line material is unknown.</t>
    </r>
    <r>
      <rPr>
        <sz val="11"/>
        <color rgb="FF000000"/>
        <rFont val="Calibri"/>
        <family val="2"/>
      </rPr>
      <t xml:space="preserve"> </t>
    </r>
  </si>
  <si>
    <t xml:space="preserve">          Visual Inspection at the Meter Pit</t>
  </si>
  <si>
    <t xml:space="preserve">          Water Quality Sampling - Other</t>
  </si>
  <si>
    <t xml:space="preserve">          Customer Self-Identification</t>
  </si>
  <si>
    <t xml:space="preserve">          Mechanical Excavation</t>
  </si>
  <si>
    <t xml:space="preserve">          CCTV Inspection at Curb Box - External</t>
  </si>
  <si>
    <t xml:space="preserve">          Vacuum Excavation</t>
  </si>
  <si>
    <t xml:space="preserve">          CCTV Inspection at Curb Box - Internal</t>
  </si>
  <si>
    <r>
      <t xml:space="preserve">          </t>
    </r>
    <r>
      <rPr>
        <sz val="11"/>
        <rFont val="Calibri"/>
        <family val="2"/>
        <scheme val="minor"/>
      </rPr>
      <t xml:space="preserve">Predictive </t>
    </r>
    <r>
      <rPr>
        <sz val="11"/>
        <color theme="1"/>
        <rFont val="Calibri"/>
        <family val="2"/>
        <scheme val="minor"/>
      </rPr>
      <t>Modeling</t>
    </r>
  </si>
  <si>
    <t xml:space="preserve">          Water Quality Sampling - Targeted</t>
  </si>
  <si>
    <t xml:space="preserve">          Water Quality Sampling - Flushed</t>
  </si>
  <si>
    <t xml:space="preserve">          Water Quality Sampling - Sequential</t>
  </si>
  <si>
    <t>2. If "Predictive Modeling", please briefly describe the model and inputs used:</t>
  </si>
  <si>
    <t>Part 4.  Inventory Format</t>
  </si>
  <si>
    <r>
      <t>Describe your inventory format in the space provided below</t>
    </r>
    <r>
      <rPr>
        <sz val="11"/>
        <rFont val="Calibri"/>
        <family val="2"/>
        <scheme val="minor"/>
      </rPr>
      <t xml:space="preserve"> (</t>
    </r>
    <r>
      <rPr>
        <i/>
        <sz val="11"/>
        <rFont val="Calibri"/>
        <family val="2"/>
        <scheme val="minor"/>
      </rPr>
      <t>e.g.</t>
    </r>
    <r>
      <rPr>
        <sz val="11"/>
        <rFont val="Calibri"/>
        <family val="2"/>
        <scheme val="minor"/>
      </rPr>
      <t xml:space="preserve">, the </t>
    </r>
    <r>
      <rPr>
        <b/>
        <sz val="11"/>
        <rFont val="Calibri"/>
        <family val="2"/>
        <scheme val="minor"/>
      </rPr>
      <t>Detailed Inventory</t>
    </r>
    <r>
      <rPr>
        <sz val="11"/>
        <rFont val="Calibri"/>
        <family val="2"/>
        <scheme val="minor"/>
      </rPr>
      <t xml:space="preserve"> worksheet, custom spreadsheet, GIS map). Pr</t>
    </r>
    <r>
      <rPr>
        <sz val="11"/>
        <color theme="1"/>
        <rFont val="Calibri"/>
        <family val="2"/>
        <scheme val="minor"/>
      </rPr>
      <t xml:space="preserve">ovide the filename and/or web </t>
    </r>
    <r>
      <rPr>
        <sz val="11"/>
        <rFont val="Calibri"/>
        <family val="2"/>
        <scheme val="minor"/>
      </rPr>
      <t xml:space="preserve">address </t>
    </r>
    <r>
      <rPr>
        <sz val="11"/>
        <color theme="1"/>
        <rFont val="Calibri"/>
        <family val="2"/>
        <scheme val="minor"/>
      </rPr>
      <t xml:space="preserve">if applicable. </t>
    </r>
    <r>
      <rPr>
        <b/>
        <i/>
        <sz val="11"/>
        <color theme="1"/>
        <rFont val="Calibri"/>
        <family val="2"/>
        <scheme val="minor"/>
      </rPr>
      <t>Note that you must submit a detailed inventory of each service line in your distribution system.</t>
    </r>
  </si>
  <si>
    <r>
      <t xml:space="preserve">Part 4.  Inventory Summary Table </t>
    </r>
    <r>
      <rPr>
        <b/>
        <vertAlign val="superscript"/>
        <sz val="12"/>
        <color theme="0"/>
        <rFont val="Calibri"/>
        <family val="2"/>
        <scheme val="minor"/>
      </rPr>
      <t>1</t>
    </r>
    <r>
      <rPr>
        <b/>
        <sz val="12"/>
        <color theme="0"/>
        <rFont val="Calibri"/>
        <family val="2"/>
        <scheme val="minor"/>
      </rPr>
      <t xml:space="preserve"> </t>
    </r>
  </si>
  <si>
    <r>
      <rPr>
        <i/>
        <sz val="11"/>
        <color rgb="FF000000"/>
        <rFont val="Calibri"/>
        <family val="2"/>
      </rPr>
      <t xml:space="preserve">When you are using the </t>
    </r>
    <r>
      <rPr>
        <b/>
        <i/>
        <sz val="11"/>
        <color rgb="FF000000"/>
        <rFont val="Calibri"/>
        <family val="2"/>
      </rPr>
      <t>Service Line Information</t>
    </r>
    <r>
      <rPr>
        <i/>
        <sz val="11"/>
        <color rgb="FF000000"/>
        <rFont val="Calibri"/>
        <family val="2"/>
      </rPr>
      <t xml:space="preserve"> worksheet, the classifications in the Column "Material Classification for the Entire Service Line" (Column M) will be used to calculate the total number of service lines for each of the four material classifications below. </t>
    </r>
  </si>
  <si>
    <t>Service Line Material Classification</t>
  </si>
  <si>
    <t>Definition</t>
  </si>
  <si>
    <t>Total Number of Service Lines
(REQUIRED to be reported under the LCRR)</t>
  </si>
  <si>
    <t>Lead</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</si>
  <si>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</si>
  <si>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</si>
  <si>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</si>
  <si>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</si>
  <si>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</si>
  <si>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Lead Status Unknown</t>
  </si>
  <si>
    <t>The service line material is not known to be lead or GRR. For the entire service line or a portion of it (in cases of split ownership), there is not enough evidence to support material classification.</t>
  </si>
  <si>
    <t>TOTAL</t>
  </si>
  <si>
    <t>Notes</t>
  </si>
  <si>
    <r>
      <rPr>
        <vertAlign val="superscript"/>
        <sz val="10"/>
        <rFont val="Calibri"/>
        <family val="2"/>
        <scheme val="minor"/>
      </rPr>
      <t xml:space="preserve">1 </t>
    </r>
    <r>
      <rPr>
        <sz val="10"/>
        <rFont val="Calibri"/>
        <family val="2"/>
        <scheme val="minor"/>
      </rPr>
      <t>This summary table is for reporting material for the entire service line connecting the water main to the customer's plumbing.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</si>
  <si>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t>
    </r>
  </si>
  <si>
    <t>Part 5. Public Accessibility</t>
  </si>
  <si>
    <r>
      <t xml:space="preserve">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</si>
  <si>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</si>
  <si>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Printed tabular data</t>
  </si>
  <si>
    <t xml:space="preserve">          Static online map</t>
  </si>
  <si>
    <t xml:space="preserve">          Information on water utility mailings or newsletter</t>
  </si>
  <si>
    <t xml:space="preserve">          Online spreadsheet</t>
  </si>
  <si>
    <t xml:space="preserve">          Hard copy information available in water system office</t>
  </si>
  <si>
    <t xml:space="preserve">          Printed service line map</t>
  </si>
  <si>
    <t>If "Other", please describe:</t>
  </si>
  <si>
    <t>Location Information</t>
  </si>
  <si>
    <t>System-Owned Portion</t>
  </si>
  <si>
    <t>Customer-Owned Portion</t>
  </si>
  <si>
    <t>Unique Service Line ID</t>
  </si>
  <si>
    <t>Street Address</t>
  </si>
  <si>
    <t>Latitude (Recommended)</t>
  </si>
  <si>
    <t>Longitude (Recommended)</t>
  </si>
  <si>
    <t>Is there a Lead Connector?</t>
  </si>
  <si>
    <t>System-Owned Service Line Material</t>
  </si>
  <si>
    <t>Basis of Material Classification</t>
  </si>
  <si>
    <t>Service Line Installation Date</t>
  </si>
  <si>
    <t>Was Service Line Material Ever Lead?</t>
  </si>
  <si>
    <t>Customer-Owned Service Line Material</t>
  </si>
  <si>
    <t>Material Classification for the Entire Service Line</t>
  </si>
  <si>
    <t>Comments</t>
  </si>
  <si>
    <t>Yes</t>
  </si>
  <si>
    <t>Initial Inventory</t>
  </si>
  <si>
    <t>Single Family Residence</t>
  </si>
  <si>
    <t>Building/Plumbing Codes</t>
  </si>
  <si>
    <t>No</t>
  </si>
  <si>
    <t>Galvanized Iron/Steel</t>
  </si>
  <si>
    <t>Inventory Update</t>
  </si>
  <si>
    <t>Multi Family Residence</t>
  </si>
  <si>
    <t>Construction Drawings/Maps</t>
  </si>
  <si>
    <t>Don't Know</t>
  </si>
  <si>
    <t>Non-Lead - Copper</t>
  </si>
  <si>
    <t>School/Childcare  Facility</t>
  </si>
  <si>
    <t>Installation Date after Lead Ban</t>
  </si>
  <si>
    <t>Non-Lead - Plastic</t>
  </si>
  <si>
    <t>Business/Public Building</t>
  </si>
  <si>
    <t>Installation Record (for example, tap card)</t>
  </si>
  <si>
    <t>Non-Lead - Other</t>
  </si>
  <si>
    <t>Other</t>
  </si>
  <si>
    <t>Service Line Repair/Replacement Record</t>
  </si>
  <si>
    <t>Non-Lead - Material Unknown</t>
  </si>
  <si>
    <t>Does not meet tiering criteria</t>
  </si>
  <si>
    <t>Service Line Diameter is Greater than 2 inches</t>
  </si>
  <si>
    <t>Unknown</t>
  </si>
  <si>
    <t>Visual Inspection Record (for example, meter installation record)</t>
  </si>
  <si>
    <t>Select One</t>
  </si>
  <si>
    <t>Service Line Excavation</t>
  </si>
  <si>
    <t>Community</t>
  </si>
  <si>
    <t>Other (Describe in Comments Column (Column "N"))</t>
  </si>
  <si>
    <t>Non-Transient Non-Community</t>
  </si>
  <si>
    <t>301 W POPLAR ST</t>
  </si>
  <si>
    <t>102 W CEDAR</t>
  </si>
  <si>
    <t>305 E POPLAR ST</t>
  </si>
  <si>
    <t>104 W CEDAR</t>
  </si>
  <si>
    <t>1308 COLONIAL CT</t>
  </si>
  <si>
    <t>308 N WHEELER ST</t>
  </si>
  <si>
    <t>1260 ROBIN LN</t>
  </si>
  <si>
    <t>317 N JACKSON ST</t>
  </si>
  <si>
    <t>1403 RICHMOND DR</t>
  </si>
  <si>
    <t>317 N WHEELER ST</t>
  </si>
  <si>
    <t>304 N LEE ST</t>
  </si>
  <si>
    <t>320 N LEE ST</t>
  </si>
  <si>
    <t>506 KINGSTON AVE</t>
  </si>
  <si>
    <t>321 N JACKSON ST</t>
  </si>
  <si>
    <t>508 KINGSTON AVE</t>
  </si>
  <si>
    <t>401 BEAUREGARD ST</t>
  </si>
  <si>
    <t>1401 RICHMOND DR</t>
  </si>
  <si>
    <t>403 REVELLIE ST</t>
  </si>
  <si>
    <t>201 NASH AVE</t>
  </si>
  <si>
    <t>405 BEAUREGARD ST</t>
  </si>
  <si>
    <t>205 NASH AVE</t>
  </si>
  <si>
    <t>408 E BLACKJACK AVE</t>
  </si>
  <si>
    <t>210 COVENTRY LN</t>
  </si>
  <si>
    <t>502 GARRISON AVE</t>
  </si>
  <si>
    <t>512 N LEE ST</t>
  </si>
  <si>
    <t>613 W OAK AVE</t>
  </si>
  <si>
    <t>624 CAVALRY ST</t>
  </si>
  <si>
    <t>818 N COUNTY LINE RD E</t>
  </si>
  <si>
    <t>709 E POPLAR ST</t>
  </si>
  <si>
    <t>209 NASH AVE</t>
  </si>
  <si>
    <t>300 S EAST ST</t>
  </si>
  <si>
    <t>201 E ASH AVE</t>
  </si>
  <si>
    <t>400 BEAUREGARD ST</t>
  </si>
  <si>
    <t>306 S EAST ST</t>
  </si>
  <si>
    <t>312 S EAST ST</t>
  </si>
  <si>
    <t>412 W ELM ST</t>
  </si>
  <si>
    <t>318 S EAST ST</t>
  </si>
  <si>
    <t>517 E ARTILLERY AVE</t>
  </si>
  <si>
    <t>206 ROSS AVE</t>
  </si>
  <si>
    <t>705 BEAUREGARD ST</t>
  </si>
  <si>
    <t>609 BEAUREGARD ST</t>
  </si>
  <si>
    <t>903 E POPLAR ST</t>
  </si>
  <si>
    <t>207 ROSS AVE</t>
  </si>
  <si>
    <t>100 N JACKSON ST</t>
  </si>
  <si>
    <t>1201 N COUNTY LINE RD E</t>
  </si>
  <si>
    <t>529 E COPPINGER AVE</t>
  </si>
  <si>
    <t>1405 RICHMOND DR</t>
  </si>
  <si>
    <t>101 N WHEELER ST</t>
  </si>
  <si>
    <t>210 NASH AVE</t>
  </si>
  <si>
    <t>106 W POPLAR ST</t>
  </si>
  <si>
    <t>419 N JACKSON ST</t>
  </si>
  <si>
    <t>111 N LEE ST</t>
  </si>
  <si>
    <t>129 N LEE ST</t>
  </si>
  <si>
    <t>1407 RICHMOND DR</t>
  </si>
  <si>
    <t>504 E COPPINGER AVE</t>
  </si>
  <si>
    <t>1454 MANOR CT</t>
  </si>
  <si>
    <t>520 E COPPINGER AVE</t>
  </si>
  <si>
    <t>521 E COPPINGER AVE</t>
  </si>
  <si>
    <t>1454 VILLA CT</t>
  </si>
  <si>
    <t>100 N LEE ST</t>
  </si>
  <si>
    <t>1456 VILLA CT</t>
  </si>
  <si>
    <t>1460 VILLA CT</t>
  </si>
  <si>
    <t>100 S LEE ST</t>
  </si>
  <si>
    <t>221 NASH AVE</t>
  </si>
  <si>
    <t>1001 E MAPLE AVE</t>
  </si>
  <si>
    <t>3551 W CEDAR CREEK CIR</t>
  </si>
  <si>
    <t>1001 W HWY 10</t>
  </si>
  <si>
    <t>1450 VILLA CT</t>
  </si>
  <si>
    <t>1002 E MAPLE AVE</t>
  </si>
  <si>
    <t>213 NASH AVE</t>
  </si>
  <si>
    <t>1003 E MAPLE AVE</t>
  </si>
  <si>
    <t>1004 E MAPLE AVE</t>
  </si>
  <si>
    <t>1004 E WALNUT AVE</t>
  </si>
  <si>
    <t>217 NASH AVE</t>
  </si>
  <si>
    <t>1005 E MAPLE AVE</t>
  </si>
  <si>
    <t>905 CEMETERY RD</t>
  </si>
  <si>
    <t>1006 1/2 CEMETERY RD</t>
  </si>
  <si>
    <t>1130 BOYDSTON CIR</t>
  </si>
  <si>
    <t>1006 E MAPLE AVE</t>
  </si>
  <si>
    <t>1450 MANOR CT</t>
  </si>
  <si>
    <t>1007 E MAPLE AVE</t>
  </si>
  <si>
    <t>1452 VILLA CT</t>
  </si>
  <si>
    <t>1008 E MAPLE AVE</t>
  </si>
  <si>
    <t>3520 W CEDAR CREEK CIR</t>
  </si>
  <si>
    <t>1008 E WALNUT AVE</t>
  </si>
  <si>
    <t>1455 MANOR PL</t>
  </si>
  <si>
    <t>101 1/2 ROSS AVE</t>
  </si>
  <si>
    <t>1457 MANOR PL</t>
  </si>
  <si>
    <t>101 E BENGE RD</t>
  </si>
  <si>
    <t>1458 VILLA CT</t>
  </si>
  <si>
    <t>1459 MANOR PL</t>
  </si>
  <si>
    <t>101 W POPLAR ST</t>
  </si>
  <si>
    <t>1461 MANOR PL</t>
  </si>
  <si>
    <t>1011 E WALNUT AVE</t>
  </si>
  <si>
    <t>1012 E WALNUT AVE</t>
  </si>
  <si>
    <t>306 N LEE ST</t>
  </si>
  <si>
    <t>1300 COLONIAL CT</t>
  </si>
  <si>
    <t>1012 W POPLAR</t>
  </si>
  <si>
    <t>1450 MANOR PL</t>
  </si>
  <si>
    <t>1016 E POPLAR</t>
  </si>
  <si>
    <t>1451 MANOR PL</t>
  </si>
  <si>
    <t>1019 NATHAN BOONE</t>
  </si>
  <si>
    <t>1453 MANOR CT</t>
  </si>
  <si>
    <t>102 CAMBRIDGE RD</t>
  </si>
  <si>
    <t>1456 MANOR PL</t>
  </si>
  <si>
    <t>102 N FIRECRACKER LN</t>
  </si>
  <si>
    <t>1458 MANOR CT</t>
  </si>
  <si>
    <t>102 N GEORGETOWN RD</t>
  </si>
  <si>
    <t>219 COVENTRY LN</t>
  </si>
  <si>
    <t>102 N LEE ST # 2</t>
  </si>
  <si>
    <t>102 S ROUNDS ST</t>
  </si>
  <si>
    <t>313 N JACKSON ST</t>
  </si>
  <si>
    <t>1204 GRANDVIEW AVE</t>
  </si>
  <si>
    <t>1021 S WILLEY ST</t>
  </si>
  <si>
    <t>1023 PEA RIDGE ST</t>
  </si>
  <si>
    <t>1450 VALLEY DR</t>
  </si>
  <si>
    <t>1028 PEA RIDGE ST</t>
  </si>
  <si>
    <t>1452 MANOR CT</t>
  </si>
  <si>
    <t>103 E BENGE RD</t>
  </si>
  <si>
    <t>1453 VILLA CT</t>
  </si>
  <si>
    <t>103 S ROUNDS ST</t>
  </si>
  <si>
    <t>1454 MANOR PL</t>
  </si>
  <si>
    <t>103 S SCOTT ST</t>
  </si>
  <si>
    <t>1455 MANOR CT</t>
  </si>
  <si>
    <t>103 W WALNUT AVE</t>
  </si>
  <si>
    <t>328 W BENGE RD</t>
  </si>
  <si>
    <t>1034 N COUNTY LINE RD E</t>
  </si>
  <si>
    <t>104 GARRISON CIR</t>
  </si>
  <si>
    <t>409 W BLACKJACK AVE</t>
  </si>
  <si>
    <t>104 LONE OAK CIRCLE FT</t>
  </si>
  <si>
    <t>1400 RICHMOND DR</t>
  </si>
  <si>
    <t>104 N FIRECRACKER LN</t>
  </si>
  <si>
    <t>1409 RICHMOND DR</t>
  </si>
  <si>
    <t>104 N WHEELER ST</t>
  </si>
  <si>
    <t>1412 RICHMOND DR</t>
  </si>
  <si>
    <t>104 S ROUNDS ST</t>
  </si>
  <si>
    <t>1420 RICHMOND DR</t>
  </si>
  <si>
    <t>104 S WHEELER ST</t>
  </si>
  <si>
    <t>1451 MANOR CT</t>
  </si>
  <si>
    <t>105 CAMBRIDGE RD</t>
  </si>
  <si>
    <t>1452 MANOR PL</t>
  </si>
  <si>
    <t>105 E PINE AVE</t>
  </si>
  <si>
    <t>1457 MANOR CT</t>
  </si>
  <si>
    <t>105 E WALNUT AVE</t>
  </si>
  <si>
    <t>1458 MANOR PL</t>
  </si>
  <si>
    <t>105 GARRISON AVE</t>
  </si>
  <si>
    <t>1459 MANOR CT</t>
  </si>
  <si>
    <t>105 N FIRECRACKER LN</t>
  </si>
  <si>
    <t>1460 MANOR CT</t>
  </si>
  <si>
    <t>105 N GEORGETOWN RD</t>
  </si>
  <si>
    <t>1460 MANOR PL</t>
  </si>
  <si>
    <t>1461 MANOR CT</t>
  </si>
  <si>
    <t>105 N SCOTT ST</t>
  </si>
  <si>
    <t>203 S SCOTT ST</t>
  </si>
  <si>
    <t>105 S ROUNDS ST</t>
  </si>
  <si>
    <t>207 COVENTRY LN</t>
  </si>
  <si>
    <t>303 W BOIS D ARC AVE</t>
  </si>
  <si>
    <t>105 W CEDAR AVE</t>
  </si>
  <si>
    <t>105 W RAILROAD ST N</t>
  </si>
  <si>
    <t>311 E BOIS D ARC AVE</t>
  </si>
  <si>
    <t>105 W WALNUT AVE</t>
  </si>
  <si>
    <t>1202 OAKMONT DR</t>
  </si>
  <si>
    <t>1059 W POPLAR</t>
  </si>
  <si>
    <t>1209 PINEHURST CT</t>
  </si>
  <si>
    <t>1404 RICHMOND DR</t>
  </si>
  <si>
    <t>106 CAMBRIDGE RD</t>
  </si>
  <si>
    <t>1410 RICHMOND DR</t>
  </si>
  <si>
    <t>106 E ELM ST</t>
  </si>
  <si>
    <t>1416 RICHMOND DR</t>
  </si>
  <si>
    <t>106 LONE OAK CIRCLE FT</t>
  </si>
  <si>
    <t>505 S SCOTT ST</t>
  </si>
  <si>
    <t>106 N FIRECRACKER LN</t>
  </si>
  <si>
    <t>112 N SCOTT ST</t>
  </si>
  <si>
    <t>106 N WHEELER ST</t>
  </si>
  <si>
    <t>1214 GRANDVIEW AVE</t>
  </si>
  <si>
    <t>106 S WHEELER ST</t>
  </si>
  <si>
    <t>1402 CEMETERY RD</t>
  </si>
  <si>
    <t>106 W CEDAR AVE</t>
  </si>
  <si>
    <t>1404 CEMETERY RD</t>
  </si>
  <si>
    <t>106 W MAPLE AVE</t>
  </si>
  <si>
    <t>1408 RICHMOND DR</t>
  </si>
  <si>
    <t>107 CAMBRIDGE RD</t>
  </si>
  <si>
    <t>1411 RICHMOND DR</t>
  </si>
  <si>
    <t>107 E ELM ST</t>
  </si>
  <si>
    <t>1414 RICHMOND DR</t>
  </si>
  <si>
    <t>107 GARRISON AVE</t>
  </si>
  <si>
    <t>1415 RICHMOND DR</t>
  </si>
  <si>
    <t>107 N FIRECRACKER LN</t>
  </si>
  <si>
    <t>1417 RICHMOND DR</t>
  </si>
  <si>
    <t>107 N GEORGETOWN</t>
  </si>
  <si>
    <t>1421 RICHMOND DR</t>
  </si>
  <si>
    <t>209 COVENTRY LN</t>
  </si>
  <si>
    <t>107 N NATIONAL BLVD</t>
  </si>
  <si>
    <t>219 ROSS AVE</t>
  </si>
  <si>
    <t>107 W ASH AVE</t>
  </si>
  <si>
    <t>3591 W CEDAR CREEK CIR</t>
  </si>
  <si>
    <t>107 W CEDAR AVE</t>
  </si>
  <si>
    <t>500 KINGSTON AVE</t>
  </si>
  <si>
    <t>107 W WALNUT AVE</t>
  </si>
  <si>
    <t>502 KINGSTON AVE</t>
  </si>
  <si>
    <t>108 CAMBRIDGE DR</t>
  </si>
  <si>
    <t>504 KINGSTON AVE</t>
  </si>
  <si>
    <t>108 LONE OAK CIR</t>
  </si>
  <si>
    <t>828 CEMETERY RD</t>
  </si>
  <si>
    <t>108 S FIRECRACKER LN</t>
  </si>
  <si>
    <t>1200 GRANDVIEW AVE</t>
  </si>
  <si>
    <t>108 S ROUNDS ST</t>
  </si>
  <si>
    <t>1210 GRANDVIEW AVE</t>
  </si>
  <si>
    <t>1247 ROBIN LN</t>
  </si>
  <si>
    <t>1406 RICHMOND DR</t>
  </si>
  <si>
    <t>108 S WHEELER ST</t>
  </si>
  <si>
    <t>223 COVENTRY LN</t>
  </si>
  <si>
    <t>108 W CEDAR AVE</t>
  </si>
  <si>
    <t>306 N WILLEY ST</t>
  </si>
  <si>
    <t>108 W POPLAR ST</t>
  </si>
  <si>
    <t>307 W BOIS D ARC AVE</t>
  </si>
  <si>
    <t>109 CAMBRIDGE RD</t>
  </si>
  <si>
    <t>312 CEMETERY RD</t>
  </si>
  <si>
    <t>109 E MAPLE AVE</t>
  </si>
  <si>
    <t>3590 W CEDAR CREEK CIR</t>
  </si>
  <si>
    <t>109 REDBUD</t>
  </si>
  <si>
    <t>109 S FIRECRACKER LN</t>
  </si>
  <si>
    <t>403 S SCOTT ST</t>
  </si>
  <si>
    <t>109 S ROUNDS ST</t>
  </si>
  <si>
    <t>503 PECAN RIDGE RD</t>
  </si>
  <si>
    <t>110 CAMBRIDGE RD</t>
  </si>
  <si>
    <t>703 N MAHER RD</t>
  </si>
  <si>
    <t>110 E 55TH ST N</t>
  </si>
  <si>
    <t>920 N COUNTY LINE RD E</t>
  </si>
  <si>
    <t>110 E ASH</t>
  </si>
  <si>
    <t>1202 GRANDVIEW AVE</t>
  </si>
  <si>
    <t>110 E MAPLE AVE</t>
  </si>
  <si>
    <t>110 E RAILROAD ST N</t>
  </si>
  <si>
    <t>1511 S LEE ST</t>
  </si>
  <si>
    <t>110 N LEE ST</t>
  </si>
  <si>
    <t>311 W BOIS D ARC AVE</t>
  </si>
  <si>
    <t>315 W BOIS D ARC AVE</t>
  </si>
  <si>
    <t>110 S ADAIR ST</t>
  </si>
  <si>
    <t>507 PECAN RIDGE RD</t>
  </si>
  <si>
    <t>110 W POPLAR ST</t>
  </si>
  <si>
    <t>712 BOWDEN RD</t>
  </si>
  <si>
    <t>1101 E MAPLE AVE</t>
  </si>
  <si>
    <t>812 N COUNTY LINE RD E</t>
  </si>
  <si>
    <t>1101 E PIERCE AVE</t>
  </si>
  <si>
    <t>1209 OAKMONT DR</t>
  </si>
  <si>
    <t>1102 E MAPLE AVE</t>
  </si>
  <si>
    <t>1250 ROBIN LN</t>
  </si>
  <si>
    <t>1102 E WALNUT AVE</t>
  </si>
  <si>
    <t>214 COVENTRY LN</t>
  </si>
  <si>
    <t>1102 NATHAN BOONE RD</t>
  </si>
  <si>
    <t>514 E BATTERY ST</t>
  </si>
  <si>
    <t>1103 E PIERCE AVE</t>
  </si>
  <si>
    <t>529 IRVING ST</t>
  </si>
  <si>
    <t>1103 E WALNUT AVE</t>
  </si>
  <si>
    <t>601 N JACKSON ST</t>
  </si>
  <si>
    <t>1104 E MAPLE AVE</t>
  </si>
  <si>
    <t>720 BOWDEN RD</t>
  </si>
  <si>
    <t>1104 E PIERCE AVE</t>
  </si>
  <si>
    <t>725 N WILLEY ST</t>
  </si>
  <si>
    <t>1001 N WILLEY ST</t>
  </si>
  <si>
    <t>1104A NATHAN BOONE RD</t>
  </si>
  <si>
    <t>1203 OAKMONT DR</t>
  </si>
  <si>
    <t>1105 E MAPLE AVE</t>
  </si>
  <si>
    <t>1204 PINEHURST CT</t>
  </si>
  <si>
    <t>1106 E MAPLE AVE</t>
  </si>
  <si>
    <t>1206 OAKMONT DR</t>
  </si>
  <si>
    <t>1106 E PIERCE AVE</t>
  </si>
  <si>
    <t>1211 PINEHURST CT</t>
  </si>
  <si>
    <t>1106 E WALNUT AVE</t>
  </si>
  <si>
    <t>1302 COLONIAL CT</t>
  </si>
  <si>
    <t>1107 E MAPLE AVE</t>
  </si>
  <si>
    <t>1305 COLONIAL CT</t>
  </si>
  <si>
    <t>1107 E PIERCE AVE</t>
  </si>
  <si>
    <t>1307 COLONIAL CT</t>
  </si>
  <si>
    <t>1400 STERLING ST</t>
  </si>
  <si>
    <t>1401 DEXTER ST</t>
  </si>
  <si>
    <t>1107 E WALNUT AVE</t>
  </si>
  <si>
    <t>1108 E MAPLE AVE</t>
  </si>
  <si>
    <t>1401 STERLING ST</t>
  </si>
  <si>
    <t>1109 E MAPLE AVE</t>
  </si>
  <si>
    <t>1403 STERLING ST</t>
  </si>
  <si>
    <t>111 CAMBRIDGE RD</t>
  </si>
  <si>
    <t>1404 DEXTER ST</t>
  </si>
  <si>
    <t>111 GARRISON AVE</t>
  </si>
  <si>
    <t>111 N GEORGETOWN</t>
  </si>
  <si>
    <t>1406 STERLING ST</t>
  </si>
  <si>
    <t>111 S LEE ST</t>
  </si>
  <si>
    <t>1110 E MAPLE AVE</t>
  </si>
  <si>
    <t>1412 DEXTER ST</t>
  </si>
  <si>
    <t>1110 E PIERCE AVE</t>
  </si>
  <si>
    <t>302 N WILLEY ST</t>
  </si>
  <si>
    <t>1110 E WALNUT AVE</t>
  </si>
  <si>
    <t>405 CEMETERY RD</t>
  </si>
  <si>
    <t>1111 DEL LN</t>
  </si>
  <si>
    <t>407 CEMETERY RD</t>
  </si>
  <si>
    <t>1111 E MAPLE AVE</t>
  </si>
  <si>
    <t>411 OZARK ST</t>
  </si>
  <si>
    <t>1111 E PIERCE AVE</t>
  </si>
  <si>
    <t>420 N JACKSON ST</t>
  </si>
  <si>
    <t>1111 E POPLAR ST</t>
  </si>
  <si>
    <t>513 S WILLEY ST</t>
  </si>
  <si>
    <t>1111 E WALNUT AVE</t>
  </si>
  <si>
    <t>521 N WILLEY ST</t>
  </si>
  <si>
    <t>1112 E MAPLE AVE</t>
  </si>
  <si>
    <t>525 E ARMORY AVE</t>
  </si>
  <si>
    <t>1115 DEL LN</t>
  </si>
  <si>
    <t>609 W OAK AVE</t>
  </si>
  <si>
    <t>1116 S SCOTT ST</t>
  </si>
  <si>
    <t>611 W OAK AVE</t>
  </si>
  <si>
    <t>1118 E WALNUT AVE</t>
  </si>
  <si>
    <t>701 IRVING ST</t>
  </si>
  <si>
    <t>715 N COUNTY LINE RD E</t>
  </si>
  <si>
    <t>112 E ASH AVE</t>
  </si>
  <si>
    <t>804 N MAHER RD</t>
  </si>
  <si>
    <t>810 CEMETERY RD</t>
  </si>
  <si>
    <t>112 E MAPLE AVE</t>
  </si>
  <si>
    <t>902 N WILLEY ST</t>
  </si>
  <si>
    <t>112 E WALNUT AVE</t>
  </si>
  <si>
    <t>112 S ROUNDS ST</t>
  </si>
  <si>
    <t>908 N WILLEY ST</t>
  </si>
  <si>
    <t>1120 S SCOTT ST</t>
  </si>
  <si>
    <t>105 W RAILROAD ST S</t>
  </si>
  <si>
    <t>1121 E POPLAR ST</t>
  </si>
  <si>
    <t>1201 OAKMONT DR</t>
  </si>
  <si>
    <t>1128 S SCOTT</t>
  </si>
  <si>
    <t>1210 OAKMONT DR</t>
  </si>
  <si>
    <t>113 E MAPLE AVE</t>
  </si>
  <si>
    <t>1217 PINEHURST CT</t>
  </si>
  <si>
    <t>113 GARRISON AVE</t>
  </si>
  <si>
    <t>1407 E POPLAR ST</t>
  </si>
  <si>
    <t>1410 DEXTER ST</t>
  </si>
  <si>
    <t>113 N FIRECRACKER LN</t>
  </si>
  <si>
    <t>1414 E BENGE RD</t>
  </si>
  <si>
    <t>113 S ROUNDS ST</t>
  </si>
  <si>
    <t>208 COVENTRY LN</t>
  </si>
  <si>
    <t>113 W POPLAR ST</t>
  </si>
  <si>
    <t>228 COVENTRY LN</t>
  </si>
  <si>
    <t>114 E RAILROAD ST</t>
  </si>
  <si>
    <t>301 BEAUREGARD ST</t>
  </si>
  <si>
    <t>114 N LEE ST</t>
  </si>
  <si>
    <t>402 BEAUREGARD ST</t>
  </si>
  <si>
    <t>402 W BOIS D ARC AVE</t>
  </si>
  <si>
    <t>114 OAK ST</t>
  </si>
  <si>
    <t>501 PECAN RIDGE RD</t>
  </si>
  <si>
    <t>114 S ROUNDS ST</t>
  </si>
  <si>
    <t>505 CEMETERY RD</t>
  </si>
  <si>
    <t>114 W POPLAR ST</t>
  </si>
  <si>
    <t>615 N MAHER RD</t>
  </si>
  <si>
    <t>115 E WALNUT AVE</t>
  </si>
  <si>
    <t>800 W HICKORY AVE</t>
  </si>
  <si>
    <t>115 LONE OAK CIR</t>
  </si>
  <si>
    <t>1003 N COUNTY LINE RD E</t>
  </si>
  <si>
    <t>115 S ROUNDS ST</t>
  </si>
  <si>
    <t>1106 NATHAN BOONE RD</t>
  </si>
  <si>
    <t>1112 E POPLAR ST</t>
  </si>
  <si>
    <t>116 E RAILROAD ST</t>
  </si>
  <si>
    <t>1205 OAKMONT DR</t>
  </si>
  <si>
    <t>1205 S SCOTT ST</t>
  </si>
  <si>
    <t>116 E WALNUT AVE</t>
  </si>
  <si>
    <t>1214 OAKMONT DR</t>
  </si>
  <si>
    <t>1402 DEXTER ST</t>
  </si>
  <si>
    <t>116 W POPLAR ST</t>
  </si>
  <si>
    <t>1406 BEECHER ST</t>
  </si>
  <si>
    <t>117 E WALNUT AVE</t>
  </si>
  <si>
    <t>1411 STERLING CT</t>
  </si>
  <si>
    <t>204 COVENTRY LN</t>
  </si>
  <si>
    <t>117 S LEE ST</t>
  </si>
  <si>
    <t>206 COVENTRY LN</t>
  </si>
  <si>
    <t>117 S ROUNDS ST</t>
  </si>
  <si>
    <t>218 COVENTRY LN</t>
  </si>
  <si>
    <t>118 E RAILROAD ST</t>
  </si>
  <si>
    <t>224 HERITAGE CT</t>
  </si>
  <si>
    <t>118 OAK ST</t>
  </si>
  <si>
    <t>400 N SCOTT ST</t>
  </si>
  <si>
    <t>118 S ROUNDS ST</t>
  </si>
  <si>
    <t>402 N SCOTT ST</t>
  </si>
  <si>
    <t>119 E HICKORY AVE</t>
  </si>
  <si>
    <t>404 N SCOTT ST</t>
  </si>
  <si>
    <t>407 E ARMORY AVE</t>
  </si>
  <si>
    <t>119 E WALNUT AVE</t>
  </si>
  <si>
    <t>119 W POPLAR ST</t>
  </si>
  <si>
    <t>409 E ARMORY AVE</t>
  </si>
  <si>
    <t>413 E BLACKJACK AVE</t>
  </si>
  <si>
    <t>120 E WALNUT AVE</t>
  </si>
  <si>
    <t>414 N JACKSON ST</t>
  </si>
  <si>
    <t>120 S GEORGETOWN RD</t>
  </si>
  <si>
    <t>120 W POPLAR ST</t>
  </si>
  <si>
    <t>502 JEFFERSON DAVIS BLVD</t>
  </si>
  <si>
    <t>731 N COUNTY LINE RD E</t>
  </si>
  <si>
    <t>1200 E PIERCE AVE</t>
  </si>
  <si>
    <t>1404 STERLING ST</t>
  </si>
  <si>
    <t>1200 S LEE ST</t>
  </si>
  <si>
    <t>1406 DEXTER ST</t>
  </si>
  <si>
    <t>1200 S SCOTT</t>
  </si>
  <si>
    <t>1409 STERLING CT</t>
  </si>
  <si>
    <t>1201 E MAPLE AVE</t>
  </si>
  <si>
    <t>1410 E BENGE RD</t>
  </si>
  <si>
    <t>1201 E PIERCE AVE</t>
  </si>
  <si>
    <t>1201 E WALNUT AVE</t>
  </si>
  <si>
    <t>1201 NATHAN BOONE RD</t>
  </si>
  <si>
    <t>1202 E MAPLE AVE</t>
  </si>
  <si>
    <t>1202 E WALNUT AVE</t>
  </si>
  <si>
    <t>1411 DEXTER ST</t>
  </si>
  <si>
    <t>211 COVENTRY LN</t>
  </si>
  <si>
    <t>1202 N LEE ST</t>
  </si>
  <si>
    <t>215 COVENTRY LN</t>
  </si>
  <si>
    <t>1203 E MAPLE AVE</t>
  </si>
  <si>
    <t>226 COVENTRY LN</t>
  </si>
  <si>
    <t>1204 E PIERCE AVE</t>
  </si>
  <si>
    <t>300 CEMETERY RD</t>
  </si>
  <si>
    <t>1204 S WILLEY RD</t>
  </si>
  <si>
    <t>309 E BOIS D ARC AVE</t>
  </si>
  <si>
    <t>1205 E MAPLE AVE</t>
  </si>
  <si>
    <t>1205 E PIERCE AVE</t>
  </si>
  <si>
    <t>716 STRAIGHT ST</t>
  </si>
  <si>
    <t>1205 E WALNUT AVE</t>
  </si>
  <si>
    <t>721 STRAIGHT ST</t>
  </si>
  <si>
    <t>1206 E MAPLE AVE</t>
  </si>
  <si>
    <t>723 SHADY ST</t>
  </si>
  <si>
    <t>1206 E WALNUT AVE</t>
  </si>
  <si>
    <t>913 CEMETERY RD</t>
  </si>
  <si>
    <t>1206 S LEE ST</t>
  </si>
  <si>
    <t>1012 N COUNTY LINE RD E</t>
  </si>
  <si>
    <t>1200 JEREMY LN</t>
  </si>
  <si>
    <t>1215 S WILLEY ST</t>
  </si>
  <si>
    <t>1207 E MAPLE AVE</t>
  </si>
  <si>
    <t>1217 S WILLEY ST</t>
  </si>
  <si>
    <t>1208 E MAPLE AVE</t>
  </si>
  <si>
    <t>1410 BEECHER ST</t>
  </si>
  <si>
    <t>1208 E PIERCE AVE</t>
  </si>
  <si>
    <t>1413 STERLING ST</t>
  </si>
  <si>
    <t>1208 E WALNUT AVE</t>
  </si>
  <si>
    <t>220 COVENTRY LN</t>
  </si>
  <si>
    <t>1209 E MAPLE AVE UNIT D</t>
  </si>
  <si>
    <t>222 COVENTRY LN</t>
  </si>
  <si>
    <t>1209 E PIERCE AVE</t>
  </si>
  <si>
    <t>224 COVENTRY LN</t>
  </si>
  <si>
    <t>1209 E WALNUT AVE</t>
  </si>
  <si>
    <t>308 N EAST ST</t>
  </si>
  <si>
    <t>313 W ELM ST</t>
  </si>
  <si>
    <t>1209 S LEE</t>
  </si>
  <si>
    <t>401 E HICKORY AVE</t>
  </si>
  <si>
    <t>121 N LEE ST</t>
  </si>
  <si>
    <t>401 N SCOTT ST</t>
  </si>
  <si>
    <t>121 S LEE ST</t>
  </si>
  <si>
    <t>501 STRAIGHT ST</t>
  </si>
  <si>
    <t>121 S ROUNDS ST</t>
  </si>
  <si>
    <t>121 W OAK</t>
  </si>
  <si>
    <t>601 E POPLAR ST</t>
  </si>
  <si>
    <t>1212 E PIERCE AVE</t>
  </si>
  <si>
    <t>602 STRAIGHT ST</t>
  </si>
  <si>
    <t>1213 E PIERCE AVE</t>
  </si>
  <si>
    <t>605 OZARK ST</t>
  </si>
  <si>
    <t>811 ROSS AVE</t>
  </si>
  <si>
    <t>1213 E WALNUT AVE</t>
  </si>
  <si>
    <t>1204 OAKMONT DR</t>
  </si>
  <si>
    <t>1212 GRANDVIEW AVE</t>
  </si>
  <si>
    <t>1214 E WALNUT AVE</t>
  </si>
  <si>
    <t>128 S GEORGETOWN RD</t>
  </si>
  <si>
    <t>1216 E PIERCE AVE</t>
  </si>
  <si>
    <t>128 S GEORGETOWN RD UNIT 1/2</t>
  </si>
  <si>
    <t>1217 E PIERCE AVE</t>
  </si>
  <si>
    <t>130 S GEORGETOWN RD</t>
  </si>
  <si>
    <t>1217 E WALNUT AVE</t>
  </si>
  <si>
    <t>1401 BEECHER ST</t>
  </si>
  <si>
    <t>1217 S SCOTT ST</t>
  </si>
  <si>
    <t>1218 E WALNUT AVE</t>
  </si>
  <si>
    <t>1405 DEXTER ST</t>
  </si>
  <si>
    <t>1408 STERLING ST</t>
  </si>
  <si>
    <t>122 S ROUNDS ST</t>
  </si>
  <si>
    <t>1409 BEECHER ST</t>
  </si>
  <si>
    <t>1221 S WILLEY RD</t>
  </si>
  <si>
    <t>212 COVENTRY LN</t>
  </si>
  <si>
    <t>1224 E POPLAR ST</t>
  </si>
  <si>
    <t>216 COVENTRY LN</t>
  </si>
  <si>
    <t>123 S LEE ST</t>
  </si>
  <si>
    <t>217 COVENTRY LN</t>
  </si>
  <si>
    <t>123 SPURLOCK</t>
  </si>
  <si>
    <t>304 N EAST ST</t>
  </si>
  <si>
    <t>124 1/2 N LEE</t>
  </si>
  <si>
    <t>314 N EAST ST</t>
  </si>
  <si>
    <t>124 E PINE AVE</t>
  </si>
  <si>
    <t>505 PECAN RIDGE RD</t>
  </si>
  <si>
    <t>124 S ROUNDS ST</t>
  </si>
  <si>
    <t>701 N MAHER RD</t>
  </si>
  <si>
    <t>727 SHADY ST</t>
  </si>
  <si>
    <t>125 E PINE AVE</t>
  </si>
  <si>
    <t>820 N COUNTY LINE RD E</t>
  </si>
  <si>
    <t>125 E WALNUT AVE</t>
  </si>
  <si>
    <t>917 CEMETERY RD</t>
  </si>
  <si>
    <t>125 S ROUNDS ST</t>
  </si>
  <si>
    <t>1110 E POPLAR ST</t>
  </si>
  <si>
    <t>126 E WALNUT AVE</t>
  </si>
  <si>
    <t>1203 JEREMY LN</t>
  </si>
  <si>
    <t>126 S ROUNDS ST</t>
  </si>
  <si>
    <t>1208 PINEHURST CT</t>
  </si>
  <si>
    <t>127 N LEE ST</t>
  </si>
  <si>
    <t>1209 GRANDVIEW AVE</t>
  </si>
  <si>
    <t>127 S LEE ST</t>
  </si>
  <si>
    <t>1210 PINEHURST CT</t>
  </si>
  <si>
    <t>1211 OAKMONT DR</t>
  </si>
  <si>
    <t>1300 E PIERCE AVE</t>
  </si>
  <si>
    <t>1407 DEXTER ST</t>
  </si>
  <si>
    <t>1301 E MAPLE AVE</t>
  </si>
  <si>
    <t>1408 BEECHER ST</t>
  </si>
  <si>
    <t>1301 E PIERCE AVE</t>
  </si>
  <si>
    <t>1408 DEXTER ST</t>
  </si>
  <si>
    <t>1301 NATHAN BOONE RD</t>
  </si>
  <si>
    <t>1409 DEXTER ST</t>
  </si>
  <si>
    <t>1302 E MAPLE AVE</t>
  </si>
  <si>
    <t>1409 STERLING ST</t>
  </si>
  <si>
    <t>1302 E WALNUT AVE</t>
  </si>
  <si>
    <t>1411 BEECHER ST</t>
  </si>
  <si>
    <t>1303 CHARLESTON ST</t>
  </si>
  <si>
    <t>1411 STERLING ST</t>
  </si>
  <si>
    <t>1303 E MAPLE AVE</t>
  </si>
  <si>
    <t>1412 E BENGE RD</t>
  </si>
  <si>
    <t>1303 E PIERCE AVE</t>
  </si>
  <si>
    <t>200 CIRCLE DR</t>
  </si>
  <si>
    <t>1303 E WALNUT AVE</t>
  </si>
  <si>
    <t>204 CIRCLE DR</t>
  </si>
  <si>
    <t>1304 E PIERCE AVE</t>
  </si>
  <si>
    <t>210 S GLADD RD</t>
  </si>
  <si>
    <t>1305 CHARLESTON ST</t>
  </si>
  <si>
    <t>213 S MEIGS ST</t>
  </si>
  <si>
    <t>1305 E WALNUT AVE</t>
  </si>
  <si>
    <t>302 N EAST ST</t>
  </si>
  <si>
    <t>1306 E WALNUT AVE</t>
  </si>
  <si>
    <t>405 GARRISON AVE</t>
  </si>
  <si>
    <t>1307 E PIERCE AVE</t>
  </si>
  <si>
    <t>413 HERITAGE DR</t>
  </si>
  <si>
    <t>1308 E PIERCE AVE</t>
  </si>
  <si>
    <t>605 GARRISON PL</t>
  </si>
  <si>
    <t>1309 E WALNUT AVE</t>
  </si>
  <si>
    <t>612 W OAK AVE</t>
  </si>
  <si>
    <t>131 N LEE ST</t>
  </si>
  <si>
    <t>701 OZARK ST</t>
  </si>
  <si>
    <t>131 S LEE ST</t>
  </si>
  <si>
    <t>707 N MAHER RD</t>
  </si>
  <si>
    <t>131 S ROUNDS ST</t>
  </si>
  <si>
    <t>727 N COUNTY LINE RD E</t>
  </si>
  <si>
    <t>1310 E WALNUT AVE</t>
  </si>
  <si>
    <t>1311 E PIERCE AVE</t>
  </si>
  <si>
    <t>812 ROSS AVE</t>
  </si>
  <si>
    <t>1312 E PIERCE AVE</t>
  </si>
  <si>
    <t>110 PECAN RIDGE CIR</t>
  </si>
  <si>
    <t>1313 E WALNUT AVE</t>
  </si>
  <si>
    <t>1206 PINEHURST CT</t>
  </si>
  <si>
    <t>1314 E WALNUT AVE</t>
  </si>
  <si>
    <t>1403 DEXTER ST</t>
  </si>
  <si>
    <t>132 N GEORGETOWN</t>
  </si>
  <si>
    <t>1404 SADDLE BROOK DR</t>
  </si>
  <si>
    <t>132 N LEE ST</t>
  </si>
  <si>
    <t>1405 STERLING ST</t>
  </si>
  <si>
    <t>134 N LEE ST</t>
  </si>
  <si>
    <t>1410 STERLING ST</t>
  </si>
  <si>
    <t>135 N LEE ST</t>
  </si>
  <si>
    <t>306 N EAST ST</t>
  </si>
  <si>
    <t>1400 HICKORY HLS</t>
  </si>
  <si>
    <t>310 N EAST ST</t>
  </si>
  <si>
    <t>1401 HICKORY HLS</t>
  </si>
  <si>
    <t>312 N EAST ST</t>
  </si>
  <si>
    <t>1402 HICKORY HLS</t>
  </si>
  <si>
    <t>415 HERITAGE DR</t>
  </si>
  <si>
    <t>508 PECAN RIDGE RD</t>
  </si>
  <si>
    <t>1402 N COUNTY LINE RD E</t>
  </si>
  <si>
    <t>509 E BATTERY ST</t>
  </si>
  <si>
    <t>1403 HICKORY HLS</t>
  </si>
  <si>
    <t>514 IRVING ST</t>
  </si>
  <si>
    <t>1404 HICKORY HLS</t>
  </si>
  <si>
    <t>516 STRAIGHT ST</t>
  </si>
  <si>
    <t>803 PEA RIDGE ST</t>
  </si>
  <si>
    <t>1405 HICKORY HLS</t>
  </si>
  <si>
    <t>835 N COUNTY LINE RD E</t>
  </si>
  <si>
    <t>1406 HICKORY HLS</t>
  </si>
  <si>
    <t>1106 E POPLAR ST</t>
  </si>
  <si>
    <t>1407 CEMETERY</t>
  </si>
  <si>
    <t>1108 E POPLAR ST</t>
  </si>
  <si>
    <t>1407 HICKORY HLS</t>
  </si>
  <si>
    <t>1109 BARRON RD</t>
  </si>
  <si>
    <t>1203 GRANDVIEW AVE</t>
  </si>
  <si>
    <t>1408 E BENGE RD</t>
  </si>
  <si>
    <t>1206 GRANDVIEW AVE</t>
  </si>
  <si>
    <t>1408 HICKORY HLS</t>
  </si>
  <si>
    <t>1207 GRANDVIEW AVE</t>
  </si>
  <si>
    <t>1409 HICKORY HLS</t>
  </si>
  <si>
    <t>1207 OAKMONT DR</t>
  </si>
  <si>
    <t>1410 HICKORY HLS</t>
  </si>
  <si>
    <t>1411 E POPLAR ST</t>
  </si>
  <si>
    <t>1208 NATHAN BOONE RD</t>
  </si>
  <si>
    <t>1411 HICKORY HLS</t>
  </si>
  <si>
    <t>1208 OAKMONT DR</t>
  </si>
  <si>
    <t>1412 BEECHER</t>
  </si>
  <si>
    <t>1212 OAKMONT DR</t>
  </si>
  <si>
    <t>1412 HICKORY HLS</t>
  </si>
  <si>
    <t>1212 PINEHURST CT</t>
  </si>
  <si>
    <t>1213 PINEHURST CT</t>
  </si>
  <si>
    <t>1414 HICKORY HLS</t>
  </si>
  <si>
    <t>1214 PINEHURST CT</t>
  </si>
  <si>
    <t>1414 STERLING ST</t>
  </si>
  <si>
    <t>1215 OAKMONT DR</t>
  </si>
  <si>
    <t>1415 HICKORY HLS</t>
  </si>
  <si>
    <t>1215 PINEHURST CT</t>
  </si>
  <si>
    <t>1416 HICKORY HLS</t>
  </si>
  <si>
    <t>1217 OAKMONT DR</t>
  </si>
  <si>
    <t>1416 STERLING ST</t>
  </si>
  <si>
    <t>1403 BEECHER ST</t>
  </si>
  <si>
    <t>1417 HICKORY HLS</t>
  </si>
  <si>
    <t>1405 BEECHER ST</t>
  </si>
  <si>
    <t>1418 HICKORY HLS</t>
  </si>
  <si>
    <t>1419 HICKORY HLS</t>
  </si>
  <si>
    <t>1407 BEECHER ST</t>
  </si>
  <si>
    <t>1420 HICKORY HLS</t>
  </si>
  <si>
    <t>1412 STERLING ST</t>
  </si>
  <si>
    <t>1421 HICKORY HLS</t>
  </si>
  <si>
    <t>1414 STERLING CT</t>
  </si>
  <si>
    <t>1423 CEMETERY RD</t>
  </si>
  <si>
    <t>1507 S LEE ST</t>
  </si>
  <si>
    <t>1423 N COUNTY LINE RD E</t>
  </si>
  <si>
    <t>209 CIRCLE DR</t>
  </si>
  <si>
    <t>1425 CEMETERY RD</t>
  </si>
  <si>
    <t>315 W BENGE RD</t>
  </si>
  <si>
    <t>1434 CEMETERY</t>
  </si>
  <si>
    <t>315 W RAILROAD ST S</t>
  </si>
  <si>
    <t>1453 MANOR PL</t>
  </si>
  <si>
    <t>522 N WILLEY ST</t>
  </si>
  <si>
    <t>1466 HACKBERRY PL</t>
  </si>
  <si>
    <t>601 N MAHER RD</t>
  </si>
  <si>
    <t>1467 DOGWOOD DR</t>
  </si>
  <si>
    <t>607 STRAIGHT ST</t>
  </si>
  <si>
    <t>1469 DOGWOOD DR</t>
  </si>
  <si>
    <t>609 CEMETERY RD</t>
  </si>
  <si>
    <t>609 STRAIGHT ST</t>
  </si>
  <si>
    <t>148 N GEORGETOWN</t>
  </si>
  <si>
    <t>611 STRAIGHT ST</t>
  </si>
  <si>
    <t>1509 ROSS</t>
  </si>
  <si>
    <t>613 STRAIGHT ST</t>
  </si>
  <si>
    <t>1515 ROSS AVE</t>
  </si>
  <si>
    <t>615 STRAIGHT ST</t>
  </si>
  <si>
    <t>1515 S LEE ST</t>
  </si>
  <si>
    <t>102 N MEIGS ST</t>
  </si>
  <si>
    <t>1517 S LEE ST</t>
  </si>
  <si>
    <t>104 N MEIGS ST</t>
  </si>
  <si>
    <t>1551 S LEE ST</t>
  </si>
  <si>
    <t>1104 E POPLAR ST</t>
  </si>
  <si>
    <t>1596 S LEE ST</t>
  </si>
  <si>
    <t>1201 GRANDVIEW AVE</t>
  </si>
  <si>
    <t>1598 S LEE ST</t>
  </si>
  <si>
    <t>1600 S LEE ST</t>
  </si>
  <si>
    <t>1205 GRANDVIEW AVE</t>
  </si>
  <si>
    <t>1601 CANYON RD</t>
  </si>
  <si>
    <t>1208 GRANDVIEW AVE</t>
  </si>
  <si>
    <t>1605 S LEE ST</t>
  </si>
  <si>
    <t>1213 OAKMONT DR</t>
  </si>
  <si>
    <t>167 N GEORGETOWN L</t>
  </si>
  <si>
    <t>1405 SADDLE BROOK DR</t>
  </si>
  <si>
    <t>1702 S LEE ST</t>
  </si>
  <si>
    <t>1406 SADDLE BROOK DR</t>
  </si>
  <si>
    <t>185 N GEORGETOWN</t>
  </si>
  <si>
    <t>202 CIRCLE DR</t>
  </si>
  <si>
    <t>188 N GEORGETOWN</t>
  </si>
  <si>
    <t>205 CIRCLE DR</t>
  </si>
  <si>
    <t>200 E COTTONWOOD AVE</t>
  </si>
  <si>
    <t>200 E ELM ST</t>
  </si>
  <si>
    <t>205 S GLADD RD</t>
  </si>
  <si>
    <t>200 E RAILROAD ST</t>
  </si>
  <si>
    <t>206 CIRCLE DR</t>
  </si>
  <si>
    <t>207 CIRCLE DR</t>
  </si>
  <si>
    <t>200 N LEE ST</t>
  </si>
  <si>
    <t>200 N WHEELER ST</t>
  </si>
  <si>
    <t>208 CIRCLE DR</t>
  </si>
  <si>
    <t>200 S CAMPBELL CIR</t>
  </si>
  <si>
    <t>308 HERITAGE CT</t>
  </si>
  <si>
    <t>200 S NATIONAL</t>
  </si>
  <si>
    <t>409 GARRISON AVE</t>
  </si>
  <si>
    <t>200 W POPLAR</t>
  </si>
  <si>
    <t>500 STRAIGHT ST</t>
  </si>
  <si>
    <t>200 W POPLAR ST</t>
  </si>
  <si>
    <t>201 E COTTONWOOD AVE</t>
  </si>
  <si>
    <t>504 STRAIGHT ST</t>
  </si>
  <si>
    <t>201 E SOUTH AVE</t>
  </si>
  <si>
    <t>512 STRAIGHT ST</t>
  </si>
  <si>
    <t>201 N GEORGETOWN</t>
  </si>
  <si>
    <t>513 BEAUREGARD ST</t>
  </si>
  <si>
    <t>201 N LEE ST</t>
  </si>
  <si>
    <t>201 S CAMPBELL CIR</t>
  </si>
  <si>
    <t>201 W POPLAR ST</t>
  </si>
  <si>
    <t>600 STRAIGHT ST</t>
  </si>
  <si>
    <t>201 W RAILROAD ST N</t>
  </si>
  <si>
    <t>811 PEA RIDGE ST</t>
  </si>
  <si>
    <t>202 E ELM ST</t>
  </si>
  <si>
    <t>1603 S LEE ST</t>
  </si>
  <si>
    <t>202 N WHEELER ST</t>
  </si>
  <si>
    <t>201 CIRCLE DR</t>
  </si>
  <si>
    <t>202 S CAMPBELL CIR</t>
  </si>
  <si>
    <t>203 CIRCLE DR</t>
  </si>
  <si>
    <t>202 S EAST ST</t>
  </si>
  <si>
    <t>207 E BOIS D ARC AVE</t>
  </si>
  <si>
    <t>202 S NATIONAL BLVD</t>
  </si>
  <si>
    <t>228 HERITAGE CT</t>
  </si>
  <si>
    <t>203 N LEE ST</t>
  </si>
  <si>
    <t>300 HERITAGE DR</t>
  </si>
  <si>
    <t>203 S CAMPBELL CIR</t>
  </si>
  <si>
    <t>304 HERITAGE DR</t>
  </si>
  <si>
    <t>203 W RAILROAD ST N</t>
  </si>
  <si>
    <t>309 N WILLEY ST</t>
  </si>
  <si>
    <t>204 E ELM ST</t>
  </si>
  <si>
    <t>312 W BENGE RD</t>
  </si>
  <si>
    <t>204 GARRISON AVE</t>
  </si>
  <si>
    <t>503 STRAIGHT ST</t>
  </si>
  <si>
    <t>505 STRAIGHT ST</t>
  </si>
  <si>
    <t>204 N FIRECRACKER LN</t>
  </si>
  <si>
    <t>506 W HICKORY AVE</t>
  </si>
  <si>
    <t>204 N WHEELER ST</t>
  </si>
  <si>
    <t>508 W HICKORY AVE</t>
  </si>
  <si>
    <t>204 S CAMPBELL CIR</t>
  </si>
  <si>
    <t>513 STRAIGHT ST</t>
  </si>
  <si>
    <t>205 CREEK ST</t>
  </si>
  <si>
    <t>64 S GLADD RD</t>
  </si>
  <si>
    <t>205 E POPLAR ST</t>
  </si>
  <si>
    <t>702 CEMETERY RD</t>
  </si>
  <si>
    <t>205 N GEORGETOWN</t>
  </si>
  <si>
    <t>708 E POPLAR ST</t>
  </si>
  <si>
    <t>205 N JACKSON ST</t>
  </si>
  <si>
    <t>205 S CAMPBELL CIR</t>
  </si>
  <si>
    <t>801 S LEE ST</t>
  </si>
  <si>
    <t>205 S NATIONAL BLVD</t>
  </si>
  <si>
    <t>1275 ROBIN LN</t>
  </si>
  <si>
    <t>205 S SCOTT ST</t>
  </si>
  <si>
    <t>205 S WHEELER ST</t>
  </si>
  <si>
    <t>1403 N COUNTY LINE RD E</t>
  </si>
  <si>
    <t>205 W RAILROAD ST N</t>
  </si>
  <si>
    <t>1415 E POPLAR ST</t>
  </si>
  <si>
    <t>206 1/2 S GLADD RD</t>
  </si>
  <si>
    <t>206 E RAILROAD ST S</t>
  </si>
  <si>
    <t>201 HERITAGE DR</t>
  </si>
  <si>
    <t>206 N WHEELER ST</t>
  </si>
  <si>
    <t>206 S CAMPBELL CIR</t>
  </si>
  <si>
    <t>204 HERITAGE DR</t>
  </si>
  <si>
    <t>206 S NATIONAL BLVD</t>
  </si>
  <si>
    <t>205 HERITAGE DR</t>
  </si>
  <si>
    <t>207 E RAILROAD ST S</t>
  </si>
  <si>
    <t>207 S CAMPBELL CIR</t>
  </si>
  <si>
    <t>208 HERITAGE DR</t>
  </si>
  <si>
    <t>207 S LEE ST</t>
  </si>
  <si>
    <t>301 HERITAGE CT</t>
  </si>
  <si>
    <t>207 W RAILROAD ST N</t>
  </si>
  <si>
    <t>311 N WILLEY ST</t>
  </si>
  <si>
    <t>208 E POPLAR ST</t>
  </si>
  <si>
    <t>318 S GLADD RD</t>
  </si>
  <si>
    <t>208 E RAILROAD ST</t>
  </si>
  <si>
    <t>404 HERITAGE DR</t>
  </si>
  <si>
    <t>208 GARRISON AVE</t>
  </si>
  <si>
    <t>408 HERITAGE DR</t>
  </si>
  <si>
    <t>208 N WHEELER ST</t>
  </si>
  <si>
    <t>421 S EAST ST</t>
  </si>
  <si>
    <t>208 S CAMPBELL CIR</t>
  </si>
  <si>
    <t>426 S LEE ST</t>
  </si>
  <si>
    <t>209 E SOUTH AVE</t>
  </si>
  <si>
    <t>507 PECAN RIDGE CIR</t>
  </si>
  <si>
    <t>209 N SCOTT ST</t>
  </si>
  <si>
    <t>507 STRAIGHT ST</t>
  </si>
  <si>
    <t>508 STRAIGHT ST</t>
  </si>
  <si>
    <t>509 STRAIGHT ST</t>
  </si>
  <si>
    <t>510 STRAIGHT ST</t>
  </si>
  <si>
    <t>511 S WILLEY ST</t>
  </si>
  <si>
    <t>511 STRAIGHT ST</t>
  </si>
  <si>
    <t>104 S GLADD RD</t>
  </si>
  <si>
    <t>108 BEAUREGARD ST</t>
  </si>
  <si>
    <t>112 E BOIS D ARC AVE</t>
  </si>
  <si>
    <t>116 N JACKSON ST</t>
  </si>
  <si>
    <t>209 HERITAGE CT</t>
  </si>
  <si>
    <t>209 HERITAGE DR</t>
  </si>
  <si>
    <t>211 ROSS AVE</t>
  </si>
  <si>
    <t>305 HERITAGE DR</t>
  </si>
  <si>
    <t>309 N WHEELER ST</t>
  </si>
  <si>
    <t>312 HERITAGE CT</t>
  </si>
  <si>
    <t>407 W ELM ST</t>
  </si>
  <si>
    <t>408 W PECAN AVE</t>
  </si>
  <si>
    <t>209 S CAMPBELL CIR</t>
  </si>
  <si>
    <t>424 S LEE ST</t>
  </si>
  <si>
    <t>509 S WILLEY ST</t>
  </si>
  <si>
    <t>209 S NATIONAL BLVD</t>
  </si>
  <si>
    <t>514 STRAIGHT ST</t>
  </si>
  <si>
    <t>209 W RAILROAD ST N</t>
  </si>
  <si>
    <t>601 STRAIGHT ST</t>
  </si>
  <si>
    <t>210 N WHEELER ST</t>
  </si>
  <si>
    <t>603 E COPPINGER AVE</t>
  </si>
  <si>
    <t>210 ROSS</t>
  </si>
  <si>
    <t>603 GARRISON PL</t>
  </si>
  <si>
    <t>210 S CAMPBELL CIR</t>
  </si>
  <si>
    <t>603 STRAIGHT ST</t>
  </si>
  <si>
    <t>210 S NATIONAL BLVD</t>
  </si>
  <si>
    <t>605 GARRISON AVE</t>
  </si>
  <si>
    <t>211 S CAMPBELL CIR</t>
  </si>
  <si>
    <t>605 STRAIGHT ST</t>
  </si>
  <si>
    <t>211 W RAILROAD ST N</t>
  </si>
  <si>
    <t>606 STRAIGHT ST</t>
  </si>
  <si>
    <t>212 GARRISON AVE</t>
  </si>
  <si>
    <t>608 STRAIGHT ST</t>
  </si>
  <si>
    <t>212 S CAMPBELL CIR</t>
  </si>
  <si>
    <t>610 JEFFERSON DAVIS BLVD</t>
  </si>
  <si>
    <t>2120 E 51ST ST N</t>
  </si>
  <si>
    <t>610 STRAIGHT ST</t>
  </si>
  <si>
    <t>2121 E 51ST ST N</t>
  </si>
  <si>
    <t>612 STRAIGHT ST</t>
  </si>
  <si>
    <t>213 S NATIONAL BLVD</t>
  </si>
  <si>
    <t>84 S GLADD RD</t>
  </si>
  <si>
    <t>214 S CAMPBELL CIR</t>
  </si>
  <si>
    <t>1133 BOYDSTON CIR</t>
  </si>
  <si>
    <t>214 S NATIONAL BLVD</t>
  </si>
  <si>
    <t>119 N MEIGS ST</t>
  </si>
  <si>
    <t>215 S NATIONAL BLVD</t>
  </si>
  <si>
    <t>1202 NATHAN BOONE RD</t>
  </si>
  <si>
    <t>216 N LEE ST</t>
  </si>
  <si>
    <t>200 HERITAGE CT</t>
  </si>
  <si>
    <t>205 HERITAGE CT</t>
  </si>
  <si>
    <t>217 S NATIONAL BLVD</t>
  </si>
  <si>
    <t>218 S NATIONAL BLVD</t>
  </si>
  <si>
    <t>207 S GLADD RD</t>
  </si>
  <si>
    <t>208 HERITAGE CT</t>
  </si>
  <si>
    <t>220 E POPLAR ST</t>
  </si>
  <si>
    <t>220 N LEE ST</t>
  </si>
  <si>
    <t>2221 E 52ND ST N</t>
  </si>
  <si>
    <t>232 HERITAGE CT</t>
  </si>
  <si>
    <t>301 HERITAGE DR</t>
  </si>
  <si>
    <t>309 HERITAGE CT</t>
  </si>
  <si>
    <t>225 NASH</t>
  </si>
  <si>
    <t>309 HERITAGE DR</t>
  </si>
  <si>
    <t>2300 E 52ND ST N</t>
  </si>
  <si>
    <t>316 ROSS AVE</t>
  </si>
  <si>
    <t>321 HERITAGE DR</t>
  </si>
  <si>
    <t>2341 E 52ND ST N</t>
  </si>
  <si>
    <t>400 HERITAGE DR</t>
  </si>
  <si>
    <t>401 HERITAGE DR</t>
  </si>
  <si>
    <t>2411 E 54TH ST N</t>
  </si>
  <si>
    <t>409 N MEIGS ST</t>
  </si>
  <si>
    <t>24762 HWY 80</t>
  </si>
  <si>
    <t>410 W BLACKJACK AVE</t>
  </si>
  <si>
    <t>24821 HWY 80</t>
  </si>
  <si>
    <t>612 E BATTERY ST</t>
  </si>
  <si>
    <t>24884 HWY 80</t>
  </si>
  <si>
    <t>903 N COUNTY LINE RD E</t>
  </si>
  <si>
    <t>24918 HWY 80</t>
  </si>
  <si>
    <t>293 CHERRY GROVE AVE</t>
  </si>
  <si>
    <t>116 S ADAIR ST</t>
  </si>
  <si>
    <t>297 CHERRY GROVE AVE</t>
  </si>
  <si>
    <t>1428 CEMETERY RD</t>
  </si>
  <si>
    <t>300 E BLACKJACK AVE</t>
  </si>
  <si>
    <t>300 S NATIONAL BLVD</t>
  </si>
  <si>
    <t>200 HERITAGE DR</t>
  </si>
  <si>
    <t>201 HERITAGE CT</t>
  </si>
  <si>
    <t>300 W HICKORY AVE</t>
  </si>
  <si>
    <t>305 HERITAGE CT</t>
  </si>
  <si>
    <t>300 W POPLAR ST</t>
  </si>
  <si>
    <t>308 HERITAGE DR</t>
  </si>
  <si>
    <t>308 S SCOTT ST</t>
  </si>
  <si>
    <t>301 CHERRY GROVE AVE</t>
  </si>
  <si>
    <t>301 E BLACKJACK AVE</t>
  </si>
  <si>
    <t>313 HERITAGE DR</t>
  </si>
  <si>
    <t>301 E POPLAR ST</t>
  </si>
  <si>
    <t>316 HERITAGE DR</t>
  </si>
  <si>
    <t>301 S OLIVE ST</t>
  </si>
  <si>
    <t>317 HERITAGE CT</t>
  </si>
  <si>
    <t>301 W BLACKJACK AVE</t>
  </si>
  <si>
    <t>317 HERITAGE DR</t>
  </si>
  <si>
    <t>301 W COTTONWOOD</t>
  </si>
  <si>
    <t>320 HERITAGE CT</t>
  </si>
  <si>
    <t>301 W MAPLE AVE</t>
  </si>
  <si>
    <t>404 W BOIS D ARC AVE</t>
  </si>
  <si>
    <t>405 HERITAGE DR</t>
  </si>
  <si>
    <t>302 BEAUREGARD ST</t>
  </si>
  <si>
    <t>412 W BLACKJACK AVE</t>
  </si>
  <si>
    <t>302 E POPLAR ST</t>
  </si>
  <si>
    <t>302 E WALNUT AVE</t>
  </si>
  <si>
    <t>506 STRAIGHT ST</t>
  </si>
  <si>
    <t>302 GARRISON AVE</t>
  </si>
  <si>
    <t>613 IRVING ST</t>
  </si>
  <si>
    <t>302 S NATIONAL BLVD</t>
  </si>
  <si>
    <t>709 PEA RIDGE ST</t>
  </si>
  <si>
    <t>710 CAVALRY ST</t>
  </si>
  <si>
    <t>302 S OLIVE</t>
  </si>
  <si>
    <t>1117 BOYDSTON CIR</t>
  </si>
  <si>
    <t>302 W COTTONWOOD AVE</t>
  </si>
  <si>
    <t>1118 BOYDSTON CIR</t>
  </si>
  <si>
    <t>302 W HICKORY AVE</t>
  </si>
  <si>
    <t>1121 BOYDSTON CIR</t>
  </si>
  <si>
    <t>303 CREEK ST</t>
  </si>
  <si>
    <t>203 S GLADD RD</t>
  </si>
  <si>
    <t>303 E POPLAR ST</t>
  </si>
  <si>
    <t>216 HERITAGE CT</t>
  </si>
  <si>
    <t>303 S BOYDSTON ST</t>
  </si>
  <si>
    <t>220 HERITAGE CT</t>
  </si>
  <si>
    <t>303 S WHEELER ST</t>
  </si>
  <si>
    <t>313 HERITAGE CT</t>
  </si>
  <si>
    <t>303 W BLACKJACK AVE</t>
  </si>
  <si>
    <t>316 HERITAGE CT</t>
  </si>
  <si>
    <t>303 W WALNUT AVE</t>
  </si>
  <si>
    <t>316 S GLADD RD</t>
  </si>
  <si>
    <t>304 CREEK ST</t>
  </si>
  <si>
    <t>304 E HICKORY AVE</t>
  </si>
  <si>
    <t>324 HERITAGE CT</t>
  </si>
  <si>
    <t>328 HERITAGE CT</t>
  </si>
  <si>
    <t>304 E POPLAR ST</t>
  </si>
  <si>
    <t>401 N MEIGS ST</t>
  </si>
  <si>
    <t>304 W HICKORY AVE</t>
  </si>
  <si>
    <t>405 E ARMORY AVE</t>
  </si>
  <si>
    <t>405 W PECAN AVE</t>
  </si>
  <si>
    <t>305 CREEK ST</t>
  </si>
  <si>
    <t>406 W BOIS D ARC AVE</t>
  </si>
  <si>
    <t>408 W BOIS D ARC AVE</t>
  </si>
  <si>
    <t>305 N BEAUREGARD</t>
  </si>
  <si>
    <t>409 HERITAGE DR</t>
  </si>
  <si>
    <t>409 W PECAN AVE</t>
  </si>
  <si>
    <t>305 S WHEELER ST</t>
  </si>
  <si>
    <t>412 N JACKSON ST</t>
  </si>
  <si>
    <t>71 S GLADD RD</t>
  </si>
  <si>
    <t>305 W BLACKJACK AVE</t>
  </si>
  <si>
    <t>716 BOWDEN RD</t>
  </si>
  <si>
    <t>305 W RAILROAD ST S</t>
  </si>
  <si>
    <t>718 STRAIGHT ST</t>
  </si>
  <si>
    <t>306 CREEK ST</t>
  </si>
  <si>
    <t>805 PEA RIDGE ST</t>
  </si>
  <si>
    <t>1101 BOYDSTON CIR</t>
  </si>
  <si>
    <t>306 E WALNUT AVE</t>
  </si>
  <si>
    <t>1102 BOYDSTON CIR</t>
  </si>
  <si>
    <t>306 W COTTONWOOD AVE</t>
  </si>
  <si>
    <t>1104 NATHAN BOONE RD</t>
  </si>
  <si>
    <t>306 W HICKORY AVE</t>
  </si>
  <si>
    <t>1105 BOYDSTON CIR</t>
  </si>
  <si>
    <t>307 S BOYDSTON ST</t>
  </si>
  <si>
    <t>1109 BOYDSTON CIR</t>
  </si>
  <si>
    <t>307 S OLIVE ST</t>
  </si>
  <si>
    <t>1113 BOYDSTON CIR</t>
  </si>
  <si>
    <t>307 S SCOTT ST</t>
  </si>
  <si>
    <t>125 N MEIGS ST</t>
  </si>
  <si>
    <t>307 W BLACKJACK AVE</t>
  </si>
  <si>
    <t>133 S ROUNDS ST</t>
  </si>
  <si>
    <t>308 CREEK ST</t>
  </si>
  <si>
    <t>1409 CEMETERY RD</t>
  </si>
  <si>
    <t>308 GARRISON AVE</t>
  </si>
  <si>
    <t>201 CAPITOL ST</t>
  </si>
  <si>
    <t>308 S NATIONAL BLVD</t>
  </si>
  <si>
    <t>201 N MEIGS ST</t>
  </si>
  <si>
    <t>308 S OLIVE</t>
  </si>
  <si>
    <t>205 N MEIGS ST</t>
  </si>
  <si>
    <t>308 W HICKORY AVE</t>
  </si>
  <si>
    <t>300 N MEIGS ST</t>
  </si>
  <si>
    <t>309 CREEK ST</t>
  </si>
  <si>
    <t>310 W BENGE RD</t>
  </si>
  <si>
    <t>309 S NATIONAL BLVD</t>
  </si>
  <si>
    <t>312 ROSS AVE</t>
  </si>
  <si>
    <t>309 W POPLAR ST</t>
  </si>
  <si>
    <t>403 S LEE ST</t>
  </si>
  <si>
    <t>310 CREEK ST</t>
  </si>
  <si>
    <t>403 W PECAN AVE</t>
  </si>
  <si>
    <t>310 E WALNUT AVE</t>
  </si>
  <si>
    <t>405 N MEIGS ST</t>
  </si>
  <si>
    <t>310 N JACKSON ST</t>
  </si>
  <si>
    <t>407 W PECAN AVE</t>
  </si>
  <si>
    <t>310 W COTTONWOOD AVE</t>
  </si>
  <si>
    <t>413 IRVING ST</t>
  </si>
  <si>
    <t>310 W POPLAR ST</t>
  </si>
  <si>
    <t>512 BEAUREGARD ST</t>
  </si>
  <si>
    <t>515 S WILLEY ST</t>
  </si>
  <si>
    <t>311 CEMETERY RD</t>
  </si>
  <si>
    <t>602 N MAHER RD</t>
  </si>
  <si>
    <t>311 CREEK ST</t>
  </si>
  <si>
    <t>311 S BOYDSTON ST</t>
  </si>
  <si>
    <t>717 N WILLEY ST</t>
  </si>
  <si>
    <t>1012 E POPLAR ST</t>
  </si>
  <si>
    <t>312 E COTTONWOOD AVE</t>
  </si>
  <si>
    <t>109 S GLADD RD</t>
  </si>
  <si>
    <t>312 N MEIGS ST</t>
  </si>
  <si>
    <t>1106 BOYDSTON CIR</t>
  </si>
  <si>
    <t>312 S NATIONAL BLVD</t>
  </si>
  <si>
    <t>1110 BOYDSTON CIR</t>
  </si>
  <si>
    <t>313 S NATIONAL BLVD</t>
  </si>
  <si>
    <t>1114 BOYDSTON CIR</t>
  </si>
  <si>
    <t>1125 BOYDSTON CIR</t>
  </si>
  <si>
    <t>313 S OLIVE ST</t>
  </si>
  <si>
    <t>1129 BOYDSTON CIR</t>
  </si>
  <si>
    <t>314 E BENGE RD</t>
  </si>
  <si>
    <t>314 S OLIVE ST</t>
  </si>
  <si>
    <t>1137 BOYDSTON CIR</t>
  </si>
  <si>
    <t>314 W COTTONWOOD AVE</t>
  </si>
  <si>
    <t>1200 CEDAR RIDGE DR</t>
  </si>
  <si>
    <t>315 S BOYDSTON ST</t>
  </si>
  <si>
    <t>1201 BARRON RD</t>
  </si>
  <si>
    <t>121 N MEIGS ST</t>
  </si>
  <si>
    <t>315 W HICKORY AVE</t>
  </si>
  <si>
    <t>1404 BEECHER ST</t>
  </si>
  <si>
    <t>315 W POPLAR ST</t>
  </si>
  <si>
    <t>206 N MEIGS ST</t>
  </si>
  <si>
    <t>316 E ASH AVE</t>
  </si>
  <si>
    <t>316 E BENGE RD</t>
  </si>
  <si>
    <t>209 N MEIGS ST</t>
  </si>
  <si>
    <t>316 S NATIONAL BLVD</t>
  </si>
  <si>
    <t>210 N MEIGS ST</t>
  </si>
  <si>
    <t>317 S NATIONAL BLVD</t>
  </si>
  <si>
    <t>213 N MEIGS ST</t>
  </si>
  <si>
    <t>301 N MEIGS ST</t>
  </si>
  <si>
    <t>317 W BENGE RD</t>
  </si>
  <si>
    <t>305 N MEIGS ST</t>
  </si>
  <si>
    <t>318 E BENGE</t>
  </si>
  <si>
    <t>309 N MEIGS ST</t>
  </si>
  <si>
    <t>318 E POPLAR</t>
  </si>
  <si>
    <t>314 ROSS AVE</t>
  </si>
  <si>
    <t>318 E WALNUT AVE</t>
  </si>
  <si>
    <t>315 BEAUREGARD ST</t>
  </si>
  <si>
    <t>318 N LEE ST</t>
  </si>
  <si>
    <t>318 W BENGE RD</t>
  </si>
  <si>
    <t>319 S NATIONAL BLVD</t>
  </si>
  <si>
    <t>409 S WILLEY ST</t>
  </si>
  <si>
    <t>319 S OLIVE ST</t>
  </si>
  <si>
    <t>413 N MEIGS ST</t>
  </si>
  <si>
    <t>319 W RAILROAD ST S</t>
  </si>
  <si>
    <t>601 S LEE ST</t>
  </si>
  <si>
    <t>320 E BENGE RD</t>
  </si>
  <si>
    <t>602 N COUNTY LINE RD E</t>
  </si>
  <si>
    <t>320 E COTTONWOOD AVE</t>
  </si>
  <si>
    <t>70 S GLADD RD</t>
  </si>
  <si>
    <t>320 E POPLAR ST</t>
  </si>
  <si>
    <t>701 N WILLEY ST</t>
  </si>
  <si>
    <t>320 S NATIONAL BLVD</t>
  </si>
  <si>
    <t>721 N WILLEY ST</t>
  </si>
  <si>
    <t>320 S OLIVE</t>
  </si>
  <si>
    <t>75 S GLADD RD</t>
  </si>
  <si>
    <t>330 W HWY 62</t>
  </si>
  <si>
    <t>79 S GLADD RD</t>
  </si>
  <si>
    <t>80 S GLADD RD</t>
  </si>
  <si>
    <t>350 N WHEELER ST</t>
  </si>
  <si>
    <t>3521 W CEDAR CREEK CIRCLE FT</t>
  </si>
  <si>
    <t>805 ROSS AVE</t>
  </si>
  <si>
    <t>401 CREEK</t>
  </si>
  <si>
    <t>82 S GLADD RD</t>
  </si>
  <si>
    <t>401 E BATTERY ST</t>
  </si>
  <si>
    <t>102 S GLADD RD</t>
  </si>
  <si>
    <t>401 E WALNUT AVE</t>
  </si>
  <si>
    <t>118 S ADAIR ST</t>
  </si>
  <si>
    <t>401 W MAPLE AVE</t>
  </si>
  <si>
    <t>1516 E JOSEPH LN</t>
  </si>
  <si>
    <t>401 W POPLAR ST</t>
  </si>
  <si>
    <t>1701 S LEE ST</t>
  </si>
  <si>
    <t>402 W HWY 62</t>
  </si>
  <si>
    <t>202 S GLADD RD</t>
  </si>
  <si>
    <t>402 W POPLAR ST</t>
  </si>
  <si>
    <t>531 IRVING ST</t>
  </si>
  <si>
    <t>403 E ARMORY AVE</t>
  </si>
  <si>
    <t>610 N JACKSON ST</t>
  </si>
  <si>
    <t>403 E WALNUT AVE</t>
  </si>
  <si>
    <t>725 STRAIGHT ST</t>
  </si>
  <si>
    <t>403 W WALNUT AVE</t>
  </si>
  <si>
    <t>1402 IRENE LN</t>
  </si>
  <si>
    <t>404 E COTTONWOOD AVE</t>
  </si>
  <si>
    <t>1405 IRENE LN</t>
  </si>
  <si>
    <t>405 E WALNUT AVE</t>
  </si>
  <si>
    <t>1410 IRENE LN</t>
  </si>
  <si>
    <t>405 W WALNUT AVE</t>
  </si>
  <si>
    <t>1413 IRENE LN</t>
  </si>
  <si>
    <t>406 CREEK ST</t>
  </si>
  <si>
    <t>1511 IRENE LN</t>
  </si>
  <si>
    <t>406 N BEAUREGARD</t>
  </si>
  <si>
    <t>604 GARRISON PL</t>
  </si>
  <si>
    <t>406 W HWY 62</t>
  </si>
  <si>
    <t>716 SHADY ST</t>
  </si>
  <si>
    <t>406 W WALNUT AVE</t>
  </si>
  <si>
    <t>1401 N COUNTY LINE RD E</t>
  </si>
  <si>
    <t>407 E WALNUT AVE</t>
  </si>
  <si>
    <t>407 W POPLAR ST</t>
  </si>
  <si>
    <t>1506 IRENE LN</t>
  </si>
  <si>
    <t>407 W WALNUT AVE</t>
  </si>
  <si>
    <t>1509 IRENE LN</t>
  </si>
  <si>
    <t>408 E COTTONWOOD AVE</t>
  </si>
  <si>
    <t>1510 IRENE LN</t>
  </si>
  <si>
    <t>408 E POPLAR ST</t>
  </si>
  <si>
    <t>1514 IRENE LN</t>
  </si>
  <si>
    <t>204 ROSS AVE</t>
  </si>
  <si>
    <t>408 W MAPLE AVE</t>
  </si>
  <si>
    <t>208 S GLADD RD</t>
  </si>
  <si>
    <t>408 W WALNUT AVE</t>
  </si>
  <si>
    <t>314 W BENGE RD</t>
  </si>
  <si>
    <t>409 CREEK ST</t>
  </si>
  <si>
    <t>411 ROSS AVE</t>
  </si>
  <si>
    <t>409 E WALNUT AVE</t>
  </si>
  <si>
    <t>62 S GLADD RD</t>
  </si>
  <si>
    <t>410 N BEAUREGARD</t>
  </si>
  <si>
    <t>710 N WILLEY ST</t>
  </si>
  <si>
    <t>410 W HWY 62</t>
  </si>
  <si>
    <t>712 N MAHER RD</t>
  </si>
  <si>
    <t>411 E WALNUT AVE</t>
  </si>
  <si>
    <t>714 SHADY ST</t>
  </si>
  <si>
    <t>411 W ELM ST</t>
  </si>
  <si>
    <t>717 STRAIGHT ST</t>
  </si>
  <si>
    <t>412 CREEK ST</t>
  </si>
  <si>
    <t>725 SHADY ST</t>
  </si>
  <si>
    <t>412 LOCUST AVE</t>
  </si>
  <si>
    <t>1405 N COUNTY LINE RD E</t>
  </si>
  <si>
    <t>413 CREEK ST</t>
  </si>
  <si>
    <t>1411 N COUNTY LINE RD E</t>
  </si>
  <si>
    <t>413 E WALNUT AVE</t>
  </si>
  <si>
    <t>1413 CEMETERY RD</t>
  </si>
  <si>
    <t>413 N LEE ST</t>
  </si>
  <si>
    <t>1421 N COUNTY LINE RD E</t>
  </si>
  <si>
    <t>1502 IRENE LN</t>
  </si>
  <si>
    <t>415 E WALNUT AVE</t>
  </si>
  <si>
    <t>311 ROSS AVE</t>
  </si>
  <si>
    <t>415 N CREEK</t>
  </si>
  <si>
    <t>404 E BATTERY ST</t>
  </si>
  <si>
    <t>417 E WALNUT AVE</t>
  </si>
  <si>
    <t>720 STRAIGHT ST</t>
  </si>
  <si>
    <t>419 CREEK ST</t>
  </si>
  <si>
    <t>723 STRAIGHT ST</t>
  </si>
  <si>
    <t>419 E WALNUT AVE</t>
  </si>
  <si>
    <t>100 S GLADD RD</t>
  </si>
  <si>
    <t>419 E WALNUT AVE UNIT 1/2</t>
  </si>
  <si>
    <t>1101 BARRON RD</t>
  </si>
  <si>
    <t>1102 CEMETERY RD</t>
  </si>
  <si>
    <t>419 LOCUST AVE</t>
  </si>
  <si>
    <t>115 N SCOTT ST</t>
  </si>
  <si>
    <t>419 N WILLEY ST</t>
  </si>
  <si>
    <t>420 E COTTONWOOD AVE</t>
  </si>
  <si>
    <t>1215 N COUNTY LINE RD E</t>
  </si>
  <si>
    <t>420 W HWY 62</t>
  </si>
  <si>
    <t>1430 CEMETERY RD</t>
  </si>
  <si>
    <t>421 E WALNUT AVE</t>
  </si>
  <si>
    <t>1513 E JOSEPH LN</t>
  </si>
  <si>
    <t>423 E WALNUT AVE</t>
  </si>
  <si>
    <t>1514 E JOSEPH LN</t>
  </si>
  <si>
    <t>425 E WALNUT AVE</t>
  </si>
  <si>
    <t>1517 E JOSEPH LN</t>
  </si>
  <si>
    <t>426 E COPPINGER AVE</t>
  </si>
  <si>
    <t>1517 IRENE LN</t>
  </si>
  <si>
    <t>427 E WALNUT AVE</t>
  </si>
  <si>
    <t>1518 E JOSEPH LN</t>
  </si>
  <si>
    <t>428 N MEIGS</t>
  </si>
  <si>
    <t>201 S GLADD RD</t>
  </si>
  <si>
    <t>500 E POPLAR ST</t>
  </si>
  <si>
    <t>204 S GLADD RD</t>
  </si>
  <si>
    <t>500 ROSS AVE</t>
  </si>
  <si>
    <t>206 S GLADD RD</t>
  </si>
  <si>
    <t>310 ROSS AVE</t>
  </si>
  <si>
    <t>312 NASH AVE</t>
  </si>
  <si>
    <t>313 ROSS AVE</t>
  </si>
  <si>
    <t>315 ROSS AVE</t>
  </si>
  <si>
    <t>315 S GLADD RD</t>
  </si>
  <si>
    <t>315 W ELM ST</t>
  </si>
  <si>
    <t>406 E BATTERY ST</t>
  </si>
  <si>
    <t>408 E BATTERY ST</t>
  </si>
  <si>
    <t>5100 E 22ND ST N</t>
  </si>
  <si>
    <t>511 W RAILROAD ST S</t>
  </si>
  <si>
    <t>514 E ARMORY AVE</t>
  </si>
  <si>
    <t>516 E ARMORY AVE</t>
  </si>
  <si>
    <t>518 E ARMORY AVE</t>
  </si>
  <si>
    <t>607 W POPLAR ST</t>
  </si>
  <si>
    <t>700 BOWDEN RD</t>
  </si>
  <si>
    <t>500 S E</t>
  </si>
  <si>
    <t>701 BOWDEN RD</t>
  </si>
  <si>
    <t>5000 E 21ST ST N</t>
  </si>
  <si>
    <t>704 BOWDEN RD</t>
  </si>
  <si>
    <t>501 E HAZEN ST</t>
  </si>
  <si>
    <t>704 N MAHER RD</t>
  </si>
  <si>
    <t>501 E WALNUT AVE</t>
  </si>
  <si>
    <t>705 BOWDEN RD</t>
  </si>
  <si>
    <t>501 W WALNUT AVE</t>
  </si>
  <si>
    <t>709 BOWDEN RD</t>
  </si>
  <si>
    <t>502 E HAZEN ST</t>
  </si>
  <si>
    <t>710 N MAHER RD</t>
  </si>
  <si>
    <t>716 N MAHER RD</t>
  </si>
  <si>
    <t>717 BOWDEN RD</t>
  </si>
  <si>
    <t>5020 E 21ST ST N</t>
  </si>
  <si>
    <t>721 BOWDEN RD</t>
  </si>
  <si>
    <t>503 E HAZEN ST</t>
  </si>
  <si>
    <t>729 CAVALRY ST</t>
  </si>
  <si>
    <t>503 E WALNUT AVE</t>
  </si>
  <si>
    <t>815 ROSS AVE</t>
  </si>
  <si>
    <t>503 W WALNUT AVE</t>
  </si>
  <si>
    <t>504 E HAZEN ST</t>
  </si>
  <si>
    <t>903 N WILLEY ST</t>
  </si>
  <si>
    <t>106 S GLADD RD</t>
  </si>
  <si>
    <t>505 E HAZEN ST</t>
  </si>
  <si>
    <t>505 E WALNUT AVE</t>
  </si>
  <si>
    <t>1513 IRENE LN</t>
  </si>
  <si>
    <t>1515 IRENE LN</t>
  </si>
  <si>
    <t>505 W POPLAR ST</t>
  </si>
  <si>
    <t>1516 IRENE LN</t>
  </si>
  <si>
    <t>1518 IRENE LN</t>
  </si>
  <si>
    <t>506 E HAZEN ST</t>
  </si>
  <si>
    <t>506 JEFFERSON DAVIS BLVD</t>
  </si>
  <si>
    <t>402 E BATTERY ST</t>
  </si>
  <si>
    <t>506 W WALNUT AVE</t>
  </si>
  <si>
    <t>721 SHADY ST</t>
  </si>
  <si>
    <t>507 E WALNUT AVE</t>
  </si>
  <si>
    <t>722 SHADY ST</t>
  </si>
  <si>
    <t>507 W ELM ST</t>
  </si>
  <si>
    <t>726 SHADY ST</t>
  </si>
  <si>
    <t>507 W POPLAR ST</t>
  </si>
  <si>
    <t>1406 IRENE LN</t>
  </si>
  <si>
    <t>508 E HAZEN ST</t>
  </si>
  <si>
    <t>407 S WILLEY ST</t>
  </si>
  <si>
    <t>508 JEFFERSON DAVIS BLVD</t>
  </si>
  <si>
    <t>507 E POPLAR ST</t>
  </si>
  <si>
    <t>508 W WALNUT AVE</t>
  </si>
  <si>
    <t>1401 IRENE LN</t>
  </si>
  <si>
    <t>509 E WALNUT AVE</t>
  </si>
  <si>
    <t>404 CEMETERY RD</t>
  </si>
  <si>
    <t>51 S GLADD RD</t>
  </si>
  <si>
    <t>510 E HAZEN ST</t>
  </si>
  <si>
    <t>719 STRAIGHT ST</t>
  </si>
  <si>
    <t>5100 E 21ST ST N</t>
  </si>
  <si>
    <t>1401 E JOSEPH LN</t>
  </si>
  <si>
    <t>511 E HAZEN ST</t>
  </si>
  <si>
    <t>1405 E JOSEPH LN</t>
  </si>
  <si>
    <t>511 E WALNUT AVE</t>
  </si>
  <si>
    <t>511 N JACKSON</t>
  </si>
  <si>
    <t>1406 E JOSEPH LN</t>
  </si>
  <si>
    <t>512 W WALNUT AVE</t>
  </si>
  <si>
    <t>1409 E JOSEPH LN</t>
  </si>
  <si>
    <t>513 E WALNUT AVE</t>
  </si>
  <si>
    <t>1409 IRENE LN</t>
  </si>
  <si>
    <t>515 E WALNUT AVE</t>
  </si>
  <si>
    <t>1410 E JOSEPH LN</t>
  </si>
  <si>
    <t>516 N LEE ST</t>
  </si>
  <si>
    <t>1501 E JOSEPH LN</t>
  </si>
  <si>
    <t>517 E WALNUT AVE</t>
  </si>
  <si>
    <t>1502 E JOSEPH LN</t>
  </si>
  <si>
    <t>1505 E JOSEPH LN</t>
  </si>
  <si>
    <t>1506 E JOSEPH LN</t>
  </si>
  <si>
    <t>519 E ARMORY AVE</t>
  </si>
  <si>
    <t>1510 E JOSEPH LN</t>
  </si>
  <si>
    <t>200 S LEE ST</t>
  </si>
  <si>
    <t>519 E WALNUT AVE</t>
  </si>
  <si>
    <t>208 S WILLEY ST</t>
  </si>
  <si>
    <t>520 N JACKSON</t>
  </si>
  <si>
    <t>212 S WILLEY ST</t>
  </si>
  <si>
    <t>5201 THREE FORKS HBR</t>
  </si>
  <si>
    <t>308 N SCOTT ST</t>
  </si>
  <si>
    <t>312 N SCOTT ST</t>
  </si>
  <si>
    <t>521 E ARMORY AVE</t>
  </si>
  <si>
    <t>401 IRVING ST</t>
  </si>
  <si>
    <t>521 E WALNUT AVE</t>
  </si>
  <si>
    <t>500 N LEE ST</t>
  </si>
  <si>
    <t>523 E WALNUT AVE</t>
  </si>
  <si>
    <t>715 SHADY ST</t>
  </si>
  <si>
    <t>523 N WILLEY ST</t>
  </si>
  <si>
    <t>525 E WALNUT AVE</t>
  </si>
  <si>
    <t>720 SHADY ST</t>
  </si>
  <si>
    <t>527 E WALNUT AVE</t>
  </si>
  <si>
    <t>809 ROSS AVE</t>
  </si>
  <si>
    <t>529 E WALNUT AVE</t>
  </si>
  <si>
    <t>912 N COUNTY LINE RD E</t>
  </si>
  <si>
    <t>53 S GLADD RD</t>
  </si>
  <si>
    <t>1001 CEMETERY RD</t>
  </si>
  <si>
    <t>531 E WALNUT AVE</t>
  </si>
  <si>
    <t>1003 CEMETERY RD</t>
  </si>
  <si>
    <t>533 E WALNUT AVE</t>
  </si>
  <si>
    <t>5501 THREE FORKS RD</t>
  </si>
  <si>
    <t>1007 CEMETERY RD</t>
  </si>
  <si>
    <t>57 CANYON RD</t>
  </si>
  <si>
    <t>1402 E JOSEPH LN</t>
  </si>
  <si>
    <t>1509 E JOSEPH LN</t>
  </si>
  <si>
    <t>599 S LEE ST</t>
  </si>
  <si>
    <t>305 N LEE ST</t>
  </si>
  <si>
    <t>600 E HAZEN ST</t>
  </si>
  <si>
    <t>407 ROSS AVE</t>
  </si>
  <si>
    <t>601 JOHNSON ST</t>
  </si>
  <si>
    <t>412 W POPLAR ST</t>
  </si>
  <si>
    <t>601 ROSS AVE</t>
  </si>
  <si>
    <t>505 E SOUTH AVE</t>
  </si>
  <si>
    <t>601 SE RAILROAD</t>
  </si>
  <si>
    <t>515 E SOUTH AVE</t>
  </si>
  <si>
    <t>601 STERLING HILLS DR</t>
  </si>
  <si>
    <t>607 N WILLEY ST</t>
  </si>
  <si>
    <t>601 W POPLAR ST</t>
  </si>
  <si>
    <t>708 BOWDEN RD</t>
  </si>
  <si>
    <t>602 W POPLAR ST</t>
  </si>
  <si>
    <t>713 BOWDEN RD</t>
  </si>
  <si>
    <t>821 N COUNTY LINE RD E</t>
  </si>
  <si>
    <t>603 E RAILROAD ST</t>
  </si>
  <si>
    <t>309 N LEE ST</t>
  </si>
  <si>
    <t>603 GARRISON AVE</t>
  </si>
  <si>
    <t>415 W BOIS D ARC AVE</t>
  </si>
  <si>
    <t>603 JOHNSON ST</t>
  </si>
  <si>
    <t>123 BEAUREGARD ST</t>
  </si>
  <si>
    <t>604 CEMETERY RD</t>
  </si>
  <si>
    <t>202 S SCOTT ST</t>
  </si>
  <si>
    <t>604 E HAZEN ST</t>
  </si>
  <si>
    <t>326 W BENGE RD</t>
  </si>
  <si>
    <t>604 STERLING HILLS DR</t>
  </si>
  <si>
    <t>1200 E POPLAR ST</t>
  </si>
  <si>
    <t>122 S GEORGETOWN RD</t>
  </si>
  <si>
    <t>206 E SOUTH AVE</t>
  </si>
  <si>
    <t>318 E SOUTH AVE</t>
  </si>
  <si>
    <t>605 CEMETERY RD</t>
  </si>
  <si>
    <t>320 E SOUTH AVE</t>
  </si>
  <si>
    <t>605 E RAILROAD ST</t>
  </si>
  <si>
    <t>403 ROSS AVE</t>
  </si>
  <si>
    <t>605 JOHNSON ST</t>
  </si>
  <si>
    <t>406 E SOUTH AVE</t>
  </si>
  <si>
    <t>606 E POPLAR ST</t>
  </si>
  <si>
    <t>408 E SOUTH AVE</t>
  </si>
  <si>
    <t>607 E COTTONWOOD AVE</t>
  </si>
  <si>
    <t>410 E SOUTH AVE</t>
  </si>
  <si>
    <t>607 E RAILROAD ST</t>
  </si>
  <si>
    <t>503 ROSS AVE</t>
  </si>
  <si>
    <t>607 STERLING HILLS DR</t>
  </si>
  <si>
    <t>511 ROSS AVE</t>
  </si>
  <si>
    <t>608 GARRISON AVE</t>
  </si>
  <si>
    <t>518 E SOUTH AVE</t>
  </si>
  <si>
    <t>608 STERLING HILLS DR</t>
  </si>
  <si>
    <t>714 STRAIGHT ST</t>
  </si>
  <si>
    <t>609 E HAZEN ST</t>
  </si>
  <si>
    <t>609 STERLING HILLS DR</t>
  </si>
  <si>
    <t>204 E SOUTH AVE</t>
  </si>
  <si>
    <t>610 STERLING HILLS DR</t>
  </si>
  <si>
    <t>210 E SOUTH AVE</t>
  </si>
  <si>
    <t>611 E COTTONWOOD AVE</t>
  </si>
  <si>
    <t>316 E SOUTH AVE</t>
  </si>
  <si>
    <t>611 E HAZEN ST</t>
  </si>
  <si>
    <t>405 W BLACKJACK AVE</t>
  </si>
  <si>
    <t>611 OZARK ST</t>
  </si>
  <si>
    <t>502 E SOUTH AVE</t>
  </si>
  <si>
    <t>612 STERLING HILLS DR</t>
  </si>
  <si>
    <t>506 E SOUTH AVE</t>
  </si>
  <si>
    <t>612 W HICKORY</t>
  </si>
  <si>
    <t>507 ROSS AVE</t>
  </si>
  <si>
    <t>616 W HICKORY</t>
  </si>
  <si>
    <t>508 S EAST ST</t>
  </si>
  <si>
    <t>620 W HICKORY</t>
  </si>
  <si>
    <t>510 E SOUTH AVE</t>
  </si>
  <si>
    <t>622 W HICKORY</t>
  </si>
  <si>
    <t>512 S EAST ST</t>
  </si>
  <si>
    <t>700 CAVALRY ST</t>
  </si>
  <si>
    <t>514 E SOUTH AVE</t>
  </si>
  <si>
    <t>700 E POPLAR ST</t>
  </si>
  <si>
    <t>515 ROSS AVE</t>
  </si>
  <si>
    <t>700 N LEE ST</t>
  </si>
  <si>
    <t>522 E SOUTH AVE</t>
  </si>
  <si>
    <t>701 E WALNUT AVE</t>
  </si>
  <si>
    <t>524 S EAST ST</t>
  </si>
  <si>
    <t>701 STERLING HILLS DR</t>
  </si>
  <si>
    <t>1004 W POPLAR ST</t>
  </si>
  <si>
    <t>701 W RAILROAD ST S</t>
  </si>
  <si>
    <t>101 ROSS AVE</t>
  </si>
  <si>
    <t>702 E WALNUT AVE</t>
  </si>
  <si>
    <t>703 STERLING HILLS DR</t>
  </si>
  <si>
    <t>1010 E POPLAR ST</t>
  </si>
  <si>
    <t>704 CAVALRY ST</t>
  </si>
  <si>
    <t>704 IRVING ST</t>
  </si>
  <si>
    <t>1020 NATHAN BOONE RD</t>
  </si>
  <si>
    <t>707 E WALNUT AVE</t>
  </si>
  <si>
    <t>109 E ASH AVE</t>
  </si>
  <si>
    <t>711 STRAIGHT ST</t>
  </si>
  <si>
    <t>1100 BARRON RD</t>
  </si>
  <si>
    <t>712 SHADY ST</t>
  </si>
  <si>
    <t>713 SHADY ST</t>
  </si>
  <si>
    <t>200 CAPITOL ST</t>
  </si>
  <si>
    <t>717 SHADY ST</t>
  </si>
  <si>
    <t>719 SHADY ST</t>
  </si>
  <si>
    <t>200 NASH AVE</t>
  </si>
  <si>
    <t>720 N MAHER ST</t>
  </si>
  <si>
    <t>201 ROSS AVE</t>
  </si>
  <si>
    <t>721 PEA RIDGE RD</t>
  </si>
  <si>
    <t>212 CAPITOL ST</t>
  </si>
  <si>
    <t>722 STRAIGHT ST</t>
  </si>
  <si>
    <t>213 E ASH AVE</t>
  </si>
  <si>
    <t>724 SHADY ST</t>
  </si>
  <si>
    <t>218 ROSS AVE</t>
  </si>
  <si>
    <t>724 STRAIGHT ST</t>
  </si>
  <si>
    <t>300 CAPITOL ST</t>
  </si>
  <si>
    <t>727 STRAIGHT ST</t>
  </si>
  <si>
    <t>790 S LEE ST</t>
  </si>
  <si>
    <t>300 W ELM ST</t>
  </si>
  <si>
    <t>797 S LEE ST</t>
  </si>
  <si>
    <t>301 CAPITOL ST</t>
  </si>
  <si>
    <t>799 S LEE ST UNIT A</t>
  </si>
  <si>
    <t>301 S MEIGS ST</t>
  </si>
  <si>
    <t>799 S LEE ST</t>
  </si>
  <si>
    <t>302 N WHEELER ST</t>
  </si>
  <si>
    <t>799 S LEE ST UNIT B</t>
  </si>
  <si>
    <t>302 S MEIGS ST</t>
  </si>
  <si>
    <t>800 S LEE ST</t>
  </si>
  <si>
    <t>802 S LEE ST</t>
  </si>
  <si>
    <t>304 CAPITOL ST</t>
  </si>
  <si>
    <t>803 CEMETERY RD</t>
  </si>
  <si>
    <t>305 CAPITOL ST</t>
  </si>
  <si>
    <t>305 S MEIGS ST</t>
  </si>
  <si>
    <t>308 CAPITOL ST</t>
  </si>
  <si>
    <t>309 CAPITOL ST</t>
  </si>
  <si>
    <t>309 S MEIGS ST</t>
  </si>
  <si>
    <t>309 W ELM ST</t>
  </si>
  <si>
    <t>310 S MEIGS ST</t>
  </si>
  <si>
    <t>311 CAPITOL ST</t>
  </si>
  <si>
    <t>312 CAPITOL ST</t>
  </si>
  <si>
    <t>312 S MEIGS ST</t>
  </si>
  <si>
    <t>313 S MEIGS ST</t>
  </si>
  <si>
    <t>314 S MEIGS ST</t>
  </si>
  <si>
    <t>316 CAPITOL ST</t>
  </si>
  <si>
    <t>316 N SCOTT ST</t>
  </si>
  <si>
    <t>316 S MEIGS ST</t>
  </si>
  <si>
    <t>317 CAPITOL ST</t>
  </si>
  <si>
    <t>317 S MEIGS ST</t>
  </si>
  <si>
    <t>320 CAPITOL ST</t>
  </si>
  <si>
    <t>320 S MEIGS ST</t>
  </si>
  <si>
    <t>321 CAPITOL ST</t>
  </si>
  <si>
    <t>321 S MEIGS ST</t>
  </si>
  <si>
    <t>324 CAPITOL ST</t>
  </si>
  <si>
    <t>803 S LEE ST</t>
  </si>
  <si>
    <t>324 S MEIGS ST</t>
  </si>
  <si>
    <t>805 S LEE ST</t>
  </si>
  <si>
    <t>325 S MEIGS ST</t>
  </si>
  <si>
    <t>806 S LEE ST</t>
  </si>
  <si>
    <t>400 E BLACKJACK AVE</t>
  </si>
  <si>
    <t>807 ROSS</t>
  </si>
  <si>
    <t>401 S LEE ST</t>
  </si>
  <si>
    <t>813 W RAILROAD ST N</t>
  </si>
  <si>
    <t>401 W HICKORY AVE</t>
  </si>
  <si>
    <t>829 N COUNTY LINE RD</t>
  </si>
  <si>
    <t>402 W MAPLE ST</t>
  </si>
  <si>
    <t>900 ROSS AVE</t>
  </si>
  <si>
    <t>403 N SCOTT ST</t>
  </si>
  <si>
    <t>408 W ELM ST</t>
  </si>
  <si>
    <t>409 N LEE ST</t>
  </si>
  <si>
    <t>903 CEMETERY</t>
  </si>
  <si>
    <t>410 E HICKORY AVE</t>
  </si>
  <si>
    <t>908 E WALNUT AVE</t>
  </si>
  <si>
    <t>412 S EAST ST</t>
  </si>
  <si>
    <t>413 N SCOTT ST</t>
  </si>
  <si>
    <t>908 S LEE ST</t>
  </si>
  <si>
    <t>418 S EAST ST</t>
  </si>
  <si>
    <t>908-A S LEE ST</t>
  </si>
  <si>
    <t>501 S LEE ST</t>
  </si>
  <si>
    <t>908-B S LEE ST</t>
  </si>
  <si>
    <t>908-D S LEE ST</t>
  </si>
  <si>
    <t>501 W POPLAR ST</t>
  </si>
  <si>
    <t>909 CEMETERY RD</t>
  </si>
  <si>
    <t>520 IRVING ST</t>
  </si>
  <si>
    <t>603 CEMETERY RD</t>
  </si>
  <si>
    <t>909 S LEE</t>
  </si>
  <si>
    <t>607 CEMETERY RD</t>
  </si>
  <si>
    <t>910 CEMETERY RD</t>
  </si>
  <si>
    <t>614 W OAK AVE</t>
  </si>
  <si>
    <t>910 S LEE ST</t>
  </si>
  <si>
    <t>704 CEMETERY RD</t>
  </si>
  <si>
    <t>911 CEMETERY RD</t>
  </si>
  <si>
    <t>705 CEMETERY RD</t>
  </si>
  <si>
    <t>911 S LEE ST</t>
  </si>
  <si>
    <t>709 N WILLEY ST</t>
  </si>
  <si>
    <t>920 ROSS AVE</t>
  </si>
  <si>
    <t>101,3,5 N LEE ST</t>
  </si>
  <si>
    <t>709 OZARK ST</t>
  </si>
  <si>
    <t>CORRAL KREEK ADDITIO</t>
  </si>
  <si>
    <t>711 N WILLEY ST</t>
  </si>
  <si>
    <t>713 N WILLEY ST</t>
  </si>
  <si>
    <t>728 STRAIGHT ST</t>
  </si>
  <si>
    <t>900 W RAILROAD ST N</t>
  </si>
  <si>
    <t>1426 CEMETERY RD</t>
  </si>
  <si>
    <t>301 E ASH AVE</t>
  </si>
  <si>
    <t>614 BEAUREGARD ST</t>
  </si>
  <si>
    <t>208 N JACKSON ST</t>
  </si>
  <si>
    <t>523 E SOUTH AVE</t>
  </si>
  <si>
    <t>600 N COUNTY LINE RD E</t>
  </si>
  <si>
    <t>814 ROSS AVE</t>
  </si>
  <si>
    <t>1401 E POPLAR ST</t>
  </si>
  <si>
    <t>302 W BENGE RD</t>
  </si>
  <si>
    <t>402 W PECAN AVE</t>
  </si>
  <si>
    <t>618 BEAUREGARD ST</t>
  </si>
  <si>
    <t>309 BEAUREGARD ST</t>
  </si>
  <si>
    <t>600 N WILLEY ST</t>
  </si>
  <si>
    <t>1006 CEMETERY RD</t>
  </si>
  <si>
    <t>1008 CEMETERY RD</t>
  </si>
  <si>
    <t>108 N SCOTT ST</t>
  </si>
  <si>
    <t>109 N NATIONAL BLVD</t>
  </si>
  <si>
    <t>124 N JACKSON ST</t>
  </si>
  <si>
    <t>200 S EAST ST</t>
  </si>
  <si>
    <t>203 ROSS AVE</t>
  </si>
  <si>
    <t>204 CAPITOL ST</t>
  </si>
  <si>
    <t>205 CAPITOL ST</t>
  </si>
  <si>
    <t>207 S SCOTT ST</t>
  </si>
  <si>
    <t>217 N JACKSON ST</t>
  </si>
  <si>
    <t>2401 N 54TH ST E</t>
  </si>
  <si>
    <t>300 S LEE ST</t>
  </si>
  <si>
    <t>301 N WILLEY ST</t>
  </si>
  <si>
    <t>302 NASH AVE</t>
  </si>
  <si>
    <t>302 REVELLIE ST</t>
  </si>
  <si>
    <t>303 ROSS AVE</t>
  </si>
  <si>
    <t>305 E HICKORY AVE</t>
  </si>
  <si>
    <t>306 NASH AVE</t>
  </si>
  <si>
    <t>306 S SCOTT ST</t>
  </si>
  <si>
    <t>307 ROSS AVE</t>
  </si>
  <si>
    <t>309 ROSS AVE</t>
  </si>
  <si>
    <t>313 E ASH AVE</t>
  </si>
  <si>
    <t>314 NASH AVE</t>
  </si>
  <si>
    <t>316 W BENGE RD</t>
  </si>
  <si>
    <t>317 E POPLAR ST</t>
  </si>
  <si>
    <t>320 NASH AVE</t>
  </si>
  <si>
    <t>322 NASH AVE</t>
  </si>
  <si>
    <t>324 S LEE ST</t>
  </si>
  <si>
    <t>400 E HICKORY AVE</t>
  </si>
  <si>
    <t>400 N LEE ST</t>
  </si>
  <si>
    <t>402 E POPLAR ST</t>
  </si>
  <si>
    <t>405 N JACKSON ST</t>
  </si>
  <si>
    <t>406 E HICKORY AVE</t>
  </si>
  <si>
    <t>406 E POPLAR ST</t>
  </si>
  <si>
    <t>408 E HICKORY AVE</t>
  </si>
  <si>
    <t>409 E HICKORY AVE</t>
  </si>
  <si>
    <t>411 E HICKORY AVE</t>
  </si>
  <si>
    <t>417 E POPLAR ST</t>
  </si>
  <si>
    <t>504 BEAUREGARD ST</t>
  </si>
  <si>
    <t>517 GARRISON AVE</t>
  </si>
  <si>
    <t>520 N WILLEY ST</t>
  </si>
  <si>
    <t>603 E POPLAR ST</t>
  </si>
  <si>
    <t>604 E BATTERY ST</t>
  </si>
  <si>
    <t>605 E BATTERY ST</t>
  </si>
  <si>
    <t>605 W POPLAR ST</t>
  </si>
  <si>
    <t>609 N JACKSON ST</t>
  </si>
  <si>
    <t>612 GARRISON AVE</t>
  </si>
  <si>
    <t>701 BEAUREGARD ST</t>
  </si>
  <si>
    <t>701 E POPLAR ST</t>
  </si>
  <si>
    <t>706 CEMETERY RD</t>
  </si>
  <si>
    <t>707 ROSS AVE</t>
  </si>
  <si>
    <t>713 OZARK ST</t>
  </si>
  <si>
    <t>802 CEMETERY RD</t>
  </si>
  <si>
    <t>807 CEMETERY RD</t>
  </si>
  <si>
    <t>810 ROSS AVE</t>
  </si>
  <si>
    <t>817 E POPLAR ST</t>
  </si>
  <si>
    <t>901 CEMETERY RD</t>
  </si>
  <si>
    <t>901 N COUNTY LINE RD E</t>
  </si>
  <si>
    <t>905 N COUNTY LINE RD E</t>
  </si>
  <si>
    <t>608 IRVING ST</t>
  </si>
  <si>
    <t>313 E POPLAR ST</t>
  </si>
  <si>
    <t>204 E BOIS D ARC AVE</t>
  </si>
  <si>
    <t>305 E ASH AVE</t>
  </si>
  <si>
    <t>307 E ASH AVE</t>
  </si>
  <si>
    <t>319 E ASH AVE</t>
  </si>
  <si>
    <t>406 S EAST ST</t>
  </si>
  <si>
    <t>409 E POPLAR ST</t>
  </si>
  <si>
    <t>421 E POPLAR ST</t>
  </si>
  <si>
    <t>509 E POPLAR ST</t>
  </si>
  <si>
    <t>512 E BATTERY ST</t>
  </si>
  <si>
    <t>513 E ARTILLERY AVE</t>
  </si>
  <si>
    <t>521 E ARTILLERY AVE</t>
  </si>
  <si>
    <t>605 JEFFERSON DAVIS BLVD</t>
  </si>
  <si>
    <t>910 N COUNTY LINE RD E</t>
  </si>
  <si>
    <t>113 BEAUREGARD ST</t>
  </si>
  <si>
    <t>1002 NATHAN BOONE RD</t>
  </si>
  <si>
    <t>1004 CEMETERY RD</t>
  </si>
  <si>
    <t>101 E ASH AVE</t>
  </si>
  <si>
    <t>1016 NATHAN BOONE RD</t>
  </si>
  <si>
    <t>1021 N WILLEY ST</t>
  </si>
  <si>
    <t>108 N JACKSON ST</t>
  </si>
  <si>
    <t>108 W PINE ST</t>
  </si>
  <si>
    <t>111 BEAUREGARD ST</t>
  </si>
  <si>
    <t>114 BEAUREGARD ST</t>
  </si>
  <si>
    <t>117 BEAUREGARD ST</t>
  </si>
  <si>
    <t>118 BEAUREGARD ST</t>
  </si>
  <si>
    <t>119 BEAUREGARD ST</t>
  </si>
  <si>
    <t>1203 S WILLEY ST</t>
  </si>
  <si>
    <t>122 BEAUREGARD ST</t>
  </si>
  <si>
    <t>124 S GEORGETOWN RD</t>
  </si>
  <si>
    <t>126 BEAUREGARD ST</t>
  </si>
  <si>
    <t>200 E BOIS D ARC AVE</t>
  </si>
  <si>
    <t>200 E HICKORY AVE</t>
  </si>
  <si>
    <t>205 N LEE ST</t>
  </si>
  <si>
    <t>206 S SCOTT ST</t>
  </si>
  <si>
    <t>208 CAPITOL ST</t>
  </si>
  <si>
    <t>208 E HICKORY AVE</t>
  </si>
  <si>
    <t>209 N EAST ST</t>
  </si>
  <si>
    <t>210 E POPLAR ST</t>
  </si>
  <si>
    <t>212 E HICKORY AVE</t>
  </si>
  <si>
    <t>212 N SCOTT ST</t>
  </si>
  <si>
    <t>214 N JACKSON ST</t>
  </si>
  <si>
    <t>223 N LEE ST</t>
  </si>
  <si>
    <t>301 S LEE ST</t>
  </si>
  <si>
    <t>302 CEMETERY RD</t>
  </si>
  <si>
    <t>303 N EAST ST</t>
  </si>
  <si>
    <t>303 N WHEELER ST</t>
  </si>
  <si>
    <t>305 S SCOTT ST</t>
  </si>
  <si>
    <t>311 W RAILROAD ST S</t>
  </si>
  <si>
    <t>314 N LEE ST</t>
  </si>
  <si>
    <t>321 E POPLAR ST</t>
  </si>
  <si>
    <t>404 E ARMORY AVE</t>
  </si>
  <si>
    <t>405 E POPLAR ST</t>
  </si>
  <si>
    <t>405 IRVING ST</t>
  </si>
  <si>
    <t>407 W BLACKJACK AVE</t>
  </si>
  <si>
    <t>408 W HICKORY AVE</t>
  </si>
  <si>
    <t>409 IRVING ST</t>
  </si>
  <si>
    <t>411 E BLACKJACK AVE</t>
  </si>
  <si>
    <t>412 E ARMORY AVE</t>
  </si>
  <si>
    <t>412 W HICKORY AVE</t>
  </si>
  <si>
    <t>501 W ELM ST</t>
  </si>
  <si>
    <t>503 JEFFERSON DAVIS BLVD</t>
  </si>
  <si>
    <t>504 JEFFERSON DAVIS BLVD</t>
  </si>
  <si>
    <t>505 E ARTILLERY AVE</t>
  </si>
  <si>
    <t>505 E POPLAR ST</t>
  </si>
  <si>
    <t>507 JEFFERSON DAVIS BLVD</t>
  </si>
  <si>
    <t>508 BEAUREGARD ST</t>
  </si>
  <si>
    <t>508 E BATTERY ST</t>
  </si>
  <si>
    <t>509 E ARTILLERY AVE</t>
  </si>
  <si>
    <t>511 E BATTERY ST</t>
  </si>
  <si>
    <t>511 W POPLAR ST</t>
  </si>
  <si>
    <t>512 GARRISON AVE</t>
  </si>
  <si>
    <t>513 E POPLAR ST</t>
  </si>
  <si>
    <t>513 IRVING ST</t>
  </si>
  <si>
    <t>516 E BATTERY ST</t>
  </si>
  <si>
    <t>517 IRVING ST</t>
  </si>
  <si>
    <t>602 CEMETERY RD</t>
  </si>
  <si>
    <t>603 W POPLAR ST</t>
  </si>
  <si>
    <t>604 BEAUREGARD ST</t>
  </si>
  <si>
    <t>605 N JACKSON ST</t>
  </si>
  <si>
    <t>612 N JACKSON ST</t>
  </si>
  <si>
    <t>701 GARRISON AVE</t>
  </si>
  <si>
    <t>702 GARRISON AVE</t>
  </si>
  <si>
    <t>710 GARRISON AVE</t>
  </si>
  <si>
    <t>717 E POPLAR ST</t>
  </si>
  <si>
    <t>904 CEMETERY RD</t>
  </si>
  <si>
    <t>906 CEMETERY RD</t>
  </si>
  <si>
    <t>211 S SCOTT ST</t>
  </si>
  <si>
    <t>501 E POPLAR ST</t>
  </si>
  <si>
    <t>507 N SCOTT ST</t>
  </si>
  <si>
    <t>511 N SCOTT ST</t>
  </si>
  <si>
    <t>616 N LEE ST</t>
  </si>
  <si>
    <t>604 IRVING ST</t>
  </si>
  <si>
    <t>1002 S SCOTT ST</t>
  </si>
  <si>
    <t>101 W BENGE RD</t>
  </si>
  <si>
    <t>109 E POPLAR ST</t>
  </si>
  <si>
    <t>110 E POPLAR ST</t>
  </si>
  <si>
    <t>111 W RAILROAD ST S</t>
  </si>
  <si>
    <t>115 E HICKORY AVE</t>
  </si>
  <si>
    <t>119 E BLACKJACK AVE</t>
  </si>
  <si>
    <t>119 N JACKSON ST</t>
  </si>
  <si>
    <t>1299 W POPLAR ST</t>
  </si>
  <si>
    <t>200 ROSS AVE</t>
  </si>
  <si>
    <t>201 S MEIGS ST</t>
  </si>
  <si>
    <t>201 S SCOTT ST</t>
  </si>
  <si>
    <t>204 NASH AVE</t>
  </si>
  <si>
    <t>205 BEAUREGARD ST</t>
  </si>
  <si>
    <t>213 E BLACKJACK AVE</t>
  </si>
  <si>
    <t>217 BEAUREGARD ST</t>
  </si>
  <si>
    <t>217 E BLACKJACK AVE</t>
  </si>
  <si>
    <t>305 S LEE ST</t>
  </si>
  <si>
    <t>307 W RAILROAD ST S</t>
  </si>
  <si>
    <t>309 E POPLAR ST</t>
  </si>
  <si>
    <t>312 S LEE ST</t>
  </si>
  <si>
    <t>321 S EAST ST</t>
  </si>
  <si>
    <t>401 W BLACKJACK AVE</t>
  </si>
  <si>
    <t>403 E BATTERY ST</t>
  </si>
  <si>
    <t>404 E HICKORY AVE</t>
  </si>
  <si>
    <t>404 W HICKORY AVE</t>
  </si>
  <si>
    <t>408 E ARMORY AVE</t>
  </si>
  <si>
    <t>412 E HICKORY AVE</t>
  </si>
  <si>
    <t>416 W HICKORY AVE</t>
  </si>
  <si>
    <t>500 W HICKORY AVE</t>
  </si>
  <si>
    <t>513 E ARMORY AVE</t>
  </si>
  <si>
    <t>517 E ARMORY AVE</t>
  </si>
  <si>
    <t>524 IRVING ST</t>
  </si>
  <si>
    <t>532 IRVING ST</t>
  </si>
  <si>
    <t>615 IRVING ST</t>
  </si>
  <si>
    <t>700 GARRISON AVE</t>
  </si>
  <si>
    <t>735 CAVALRY ST</t>
  </si>
  <si>
    <t>809 E POPLAR ST</t>
  </si>
  <si>
    <t>810 GARRISON AVE</t>
  </si>
  <si>
    <t>820 CAVALRY ST</t>
  </si>
  <si>
    <t>905 E POPLAR ST</t>
  </si>
  <si>
    <t>907 CEMETERY RD</t>
  </si>
  <si>
    <t>909 E POPLAR ST</t>
  </si>
  <si>
    <t>316 W BOIS D ARC AVE</t>
  </si>
  <si>
    <t>413 E POPLAR ST</t>
  </si>
  <si>
    <t>600 N LEE ST</t>
  </si>
  <si>
    <t>609 JEFFERSON DAVIS BLVD</t>
  </si>
  <si>
    <t>621 BEAUREGARD ST</t>
  </si>
  <si>
    <t>800 GARRISON AVE</t>
  </si>
  <si>
    <t>804 GARRISON AVE</t>
  </si>
  <si>
    <t>100 E BLACKJACK AVE</t>
  </si>
  <si>
    <t>103 W PINE ST</t>
  </si>
  <si>
    <t>105 E POPLAR ST</t>
  </si>
  <si>
    <t>107 W RAILROAD ST S</t>
  </si>
  <si>
    <t>112 S LEE ST</t>
  </si>
  <si>
    <t>122 E BLACKJACK AVE</t>
  </si>
  <si>
    <t>124 S LEE ST</t>
  </si>
  <si>
    <t>201 S LEE ST</t>
  </si>
  <si>
    <t>212 N LEE ST</t>
  </si>
  <si>
    <t>301 N LEE ST</t>
  </si>
  <si>
    <t>System-Owned Portion: Year built from matched tax records - Customer-Owned Portion: Year built from matched tax records</t>
  </si>
  <si>
    <t>Year built data from tax parcel records</t>
  </si>
  <si>
    <t>Fort Gibson</t>
  </si>
  <si>
    <t>OK 1021622</t>
  </si>
  <si>
    <t>N/A</t>
  </si>
  <si>
    <t>Chuck Jones (918)478-3551 uadirector@fortgibson.net</t>
  </si>
  <si>
    <t>We are in the process of developing a basic SOP for identifying materials during field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</si>
</sst>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yyyy"/>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2"/>
      <color theme="1"/>
      <name val="Arial"/>
      <family val="2"/>
    </font>
    <font>
      <i/>
      <sz val="11"/>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2"/>
      <color theme="0"/>
      <name val="Calibri"/>
      <family val="2"/>
      <scheme val="minor"/>
    </font>
    <font>
      <sz val="11"/>
      <name val="Calibri"/>
      <family val="2"/>
      <scheme val="minor"/>
    </font>
    <font>
      <b/>
      <sz val="11"/>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sz val="11"/>
      <color rgb="FF000000"/>
      <name val="Calibri"/>
      <family val="2"/>
    </font>
    <font>
      <b/>
      <i/>
      <sz val="11"/>
      <color rgb="FF000000"/>
      <name val="Calibri"/>
      <family val="2"/>
    </font>
    <font>
      <i/>
      <sz val="11"/>
      <color rgb="FF000000"/>
      <name val="Calibri"/>
      <family val="2"/>
    </font>
  </fonts>
  <fills count="13">
    <fill>
      <patternFill patternType="none"/>
    </fill>
    <fill>
      <patternFill patternType="gray125"/>
    </fill>
    <fill>
      <patternFill patternType="solid">
        <fgColor rgb="FF005EA2"/>
        <bgColor indexed="64"/>
      </patternFill>
    </fill>
    <fill>
      <patternFill patternType="solid">
        <fgColor rgb="FFD9E8F6"/>
        <bgColor indexed="64"/>
      </patternFill>
    </fill>
    <fill>
      <patternFill patternType="solid">
        <fgColor theme="0"/>
        <bgColor indexed="64"/>
      </patternFill>
    </fill>
    <fill>
      <patternFill patternType="solid">
        <fgColor theme="0" tint="-4.9989318521683403E-2"/>
        <bgColor indexed="64"/>
      </patternFill>
    </fill>
    <fill>
      <patternFill patternType="solid">
        <fgColor rgb="FF162E51"/>
        <bgColor indexed="64"/>
      </patternFill>
    </fill>
    <fill>
      <patternFill patternType="solid">
        <fgColor rgb="FF97D4EA"/>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C65911"/>
        <bgColor indexed="64"/>
      </patternFill>
    </fill>
    <fill>
      <patternFill patternType="solid">
        <fgColor rgb="FF833C0C"/>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auto="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bottom/>
      <diagonal/>
    </border>
    <border>
      <left style="thin">
        <color indexed="64"/>
      </left>
      <right style="thick">
        <color indexed="64"/>
      </right>
      <top style="thin">
        <color indexed="64"/>
      </top>
      <bottom style="medium">
        <color indexed="64"/>
      </bottom>
      <diagonal/>
    </border>
    <border>
      <left style="thin">
        <color indexed="64"/>
      </left>
      <right/>
      <top style="thin">
        <color theme="1"/>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vertical="center"/>
    </xf>
    <xf numFmtId="0" fontId="1" fillId="0" borderId="0" xfId="0" applyFont="1" applyAlignment="1">
      <alignment vertical="center"/>
    </xf>
    <xf numFmtId="0" fontId="2" fillId="0" borderId="0" xfId="0" applyFont="1" applyAlignment="1">
      <alignment vertical="center"/>
    </xf>
    <xf numFmtId="0" fontId="0" fillId="4" borderId="0" xfId="0" applyFill="1"/>
    <xf numFmtId="0" fontId="9" fillId="6" borderId="4" xfId="0" applyFont="1" applyFill="1" applyBorder="1" applyAlignment="1">
      <alignment horizontal="left" vertical="center"/>
    </xf>
    <xf numFmtId="0" fontId="9" fillId="6" borderId="0" xfId="0" applyFont="1" applyFill="1" applyAlignment="1">
      <alignment horizontal="left" vertical="center"/>
    </xf>
    <xf numFmtId="0" fontId="9" fillId="6" borderId="5" xfId="0" applyFont="1" applyFill="1" applyBorder="1" applyAlignment="1">
      <alignment horizontal="left" vertical="center"/>
    </xf>
    <xf numFmtId="0" fontId="0" fillId="0" borderId="9" xfId="0" applyBorder="1" applyAlignment="1">
      <alignment vertical="top" wrapText="1"/>
    </xf>
    <xf numFmtId="0" fontId="2" fillId="4" borderId="2" xfId="0" applyFont="1" applyFill="1" applyBorder="1" applyAlignment="1">
      <alignment vertical="top" wrapText="1"/>
    </xf>
    <xf numFmtId="0" fontId="7" fillId="4" borderId="2" xfId="0" applyFont="1" applyFill="1" applyBorder="1" applyAlignment="1">
      <alignment vertical="top" wrapText="1"/>
    </xf>
    <xf numFmtId="0" fontId="0" fillId="4" borderId="0" xfId="0" applyFill="1" applyAlignment="1">
      <alignment horizontal="left" vertical="top" wrapText="1"/>
    </xf>
    <xf numFmtId="0" fontId="0" fillId="0" borderId="0" xfId="0" applyAlignment="1">
      <alignment vertical="top"/>
    </xf>
    <xf numFmtId="0" fontId="7" fillId="3" borderId="3" xfId="0" applyFont="1" applyFill="1" applyBorder="1" applyAlignment="1" applyProtection="1">
      <alignment horizontal="left" vertical="top" wrapText="1"/>
      <protection locked="0"/>
    </xf>
    <xf numFmtId="0" fontId="0" fillId="4" borderId="4" xfId="0" applyFill="1" applyBorder="1" applyAlignment="1">
      <alignment vertical="center" wrapText="1"/>
    </xf>
    <xf numFmtId="0" fontId="0" fillId="4" borderId="0" xfId="0" applyFill="1" applyAlignment="1">
      <alignment vertical="center" wrapText="1"/>
    </xf>
    <xf numFmtId="0" fontId="0" fillId="4" borderId="5" xfId="0" applyFill="1" applyBorder="1" applyAlignment="1">
      <alignment vertical="center" wrapText="1"/>
    </xf>
    <xf numFmtId="0" fontId="0" fillId="4" borderId="5" xfId="0" applyFill="1" applyBorder="1"/>
    <xf numFmtId="0" fontId="2" fillId="0" borderId="6" xfId="0" applyFont="1" applyBorder="1" applyAlignment="1">
      <alignment wrapText="1"/>
    </xf>
    <xf numFmtId="0" fontId="0" fillId="4" borderId="0" xfId="0" applyFill="1" applyAlignment="1">
      <alignment wrapText="1"/>
    </xf>
    <xf numFmtId="0" fontId="6" fillId="2" borderId="9" xfId="0" applyFont="1" applyFill="1" applyBorder="1" applyAlignment="1">
      <alignment horizontal="center" vertical="center" wrapText="1"/>
    </xf>
    <xf numFmtId="0" fontId="0" fillId="4" borderId="5" xfId="0" applyFill="1" applyBorder="1" applyAlignment="1">
      <alignment wrapText="1"/>
    </xf>
    <xf numFmtId="0" fontId="2" fillId="0" borderId="22" xfId="0" applyFont="1" applyBorder="1" applyAlignment="1">
      <alignment horizontal="center" vertical="center" wrapText="1"/>
    </xf>
    <xf numFmtId="0" fontId="2" fillId="0" borderId="9" xfId="0" applyFont="1" applyBorder="1" applyAlignment="1">
      <alignment horizontal="left" vertical="center" wrapText="1" indent="1"/>
    </xf>
    <xf numFmtId="3" fontId="0" fillId="0" borderId="16" xfId="0" applyNumberFormat="1" applyBorder="1" applyAlignment="1">
      <alignment horizontal="center" vertical="center"/>
    </xf>
    <xf numFmtId="0" fontId="2" fillId="4" borderId="2" xfId="0" applyFont="1" applyFill="1" applyBorder="1" applyAlignment="1">
      <alignment horizontal="right" vertical="center" wrapText="1"/>
    </xf>
    <xf numFmtId="3" fontId="0" fillId="4" borderId="3" xfId="0" applyNumberFormat="1" applyFill="1" applyBorder="1" applyAlignment="1">
      <alignment horizontal="right" vertical="center"/>
    </xf>
    <xf numFmtId="3" fontId="0" fillId="7" borderId="9" xfId="0" applyNumberFormat="1" applyFill="1" applyBorder="1" applyAlignment="1">
      <alignment horizontal="center" vertical="center"/>
    </xf>
    <xf numFmtId="0" fontId="0" fillId="0" borderId="5" xfId="0" applyBorder="1"/>
    <xf numFmtId="0" fontId="0" fillId="0" borderId="0" xfId="0" applyAlignment="1">
      <alignment horizont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0" fillId="10" borderId="0" xfId="0" applyFill="1" applyAlignment="1">
      <alignment horizontal="center"/>
    </xf>
    <xf numFmtId="0" fontId="0" fillId="10" borderId="0" xfId="0" applyFill="1"/>
    <xf numFmtId="0" fontId="0" fillId="5" borderId="5" xfId="0" applyFill="1" applyBorder="1"/>
    <xf numFmtId="0" fontId="0" fillId="4" borderId="4" xfId="0" applyFill="1" applyBorder="1" applyAlignment="1">
      <alignment horizontal="left" vertical="center" wrapText="1" indent="1"/>
    </xf>
    <xf numFmtId="0" fontId="10" fillId="4" borderId="4" xfId="0" applyFont="1" applyFill="1" applyBorder="1" applyAlignment="1">
      <alignment horizontal="left" vertical="center" wrapText="1" indent="1"/>
    </xf>
    <xf numFmtId="0" fontId="0" fillId="4" borderId="5" xfId="0" applyFill="1" applyBorder="1" applyAlignment="1">
      <alignment vertical="top" wrapText="1"/>
    </xf>
    <xf numFmtId="0" fontId="0" fillId="4" borderId="0" xfId="0" applyFill="1" applyAlignment="1">
      <alignment horizontal="left" vertical="center" wrapText="1" indent="1"/>
    </xf>
    <xf numFmtId="0" fontId="0" fillId="4" borderId="0" xfId="0" applyFill="1" applyAlignment="1">
      <alignment horizontal="left" vertical="center" indent="1"/>
    </xf>
    <xf numFmtId="0" fontId="0" fillId="0" borderId="0" xfId="0" applyAlignment="1">
      <alignment horizontal="left"/>
    </xf>
    <xf numFmtId="0" fontId="6" fillId="2" borderId="31" xfId="0" applyFont="1" applyFill="1" applyBorder="1" applyAlignment="1">
      <alignment horizontal="center" vertical="center" wrapText="1"/>
    </xf>
    <xf numFmtId="0" fontId="0" fillId="0" borderId="32" xfId="0" applyBorder="1" applyAlignment="1">
      <alignment horizontal="center"/>
    </xf>
    <xf numFmtId="0" fontId="0" fillId="10" borderId="32" xfId="0" applyFill="1" applyBorder="1" applyAlignment="1">
      <alignment horizontal="center"/>
    </xf>
    <xf numFmtId="0" fontId="0" fillId="0" borderId="35" xfId="0" applyBorder="1"/>
    <xf numFmtId="0" fontId="0" fillId="10" borderId="35" xfId="0" applyFill="1" applyBorder="1"/>
    <xf numFmtId="0" fontId="0" fillId="0" borderId="35" xfId="0" applyBorder="1" applyAlignment="1">
      <alignment horizontal="center"/>
    </xf>
    <xf numFmtId="0" fontId="9" fillId="9" borderId="27" xfId="0" applyFont="1" applyFill="1" applyBorder="1" applyAlignment="1">
      <alignment vertical="center" wrapText="1"/>
    </xf>
    <xf numFmtId="0" fontId="9" fillId="9" borderId="30"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0" fillId="0" borderId="35" xfId="0" quotePrefix="1" applyBorder="1" applyAlignment="1">
      <alignment horizontal="center"/>
    </xf>
    <xf numFmtId="0" fontId="0" fillId="10" borderId="35" xfId="0" quotePrefix="1" applyFill="1" applyBorder="1" applyAlignment="1">
      <alignment horizontal="center"/>
    </xf>
    <xf numFmtId="0" fontId="6" fillId="2" borderId="20" xfId="0" applyFont="1" applyFill="1" applyBorder="1" applyAlignment="1">
      <alignment horizontal="center" vertical="center" wrapText="1"/>
    </xf>
    <xf numFmtId="0" fontId="6" fillId="11" borderId="31"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11" borderId="36" xfId="0" applyFont="1" applyFill="1" applyBorder="1" applyAlignment="1">
      <alignment horizontal="center" vertical="center" wrapText="1"/>
    </xf>
    <xf numFmtId="0" fontId="10" fillId="4" borderId="37" xfId="0" applyFont="1" applyFill="1" applyBorder="1" applyAlignment="1">
      <alignment vertical="center" wrapText="1"/>
    </xf>
    <xf numFmtId="0" fontId="11" fillId="4" borderId="13" xfId="0" applyFont="1" applyFill="1" applyBorder="1" applyAlignment="1">
      <alignment vertical="center" wrapText="1"/>
    </xf>
    <xf numFmtId="0" fontId="2" fillId="8" borderId="35"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5" xfId="0" applyFill="1" applyBorder="1" applyAlignment="1">
      <alignment horizontal="left" vertical="center" wrapText="1"/>
    </xf>
    <xf numFmtId="165" fontId="0" fillId="0" borderId="0" xfId="0" applyNumberFormat="1" applyAlignment="1">
      <alignment horizontal="center"/>
    </xf>
    <xf numFmtId="165" fontId="0" fillId="10" borderId="0" xfId="0" applyNumberFormat="1" applyFill="1" applyAlignment="1">
      <alignment horizontal="center"/>
    </xf>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164" fontId="0" fillId="3" borderId="7" xfId="0" applyNumberFormat="1" applyFill="1" applyBorder="1" applyAlignment="1" applyProtection="1">
      <alignment horizontal="center" vertical="center" wrapText="1"/>
      <protection locked="0"/>
    </xf>
    <xf numFmtId="164" fontId="0" fillId="3" borderId="8" xfId="0" applyNumberFormat="1" applyFill="1" applyBorder="1" applyAlignment="1" applyProtection="1">
      <alignment horizontal="center" vertical="center" wrapText="1"/>
      <protection locked="0"/>
    </xf>
    <xf numFmtId="0" fontId="9" fillId="6" borderId="4"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5"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12" xfId="0" applyFill="1" applyBorder="1" applyAlignment="1">
      <alignment horizontal="left" vertical="center" wrapText="1"/>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3" borderId="14"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5" xfId="0" applyFont="1" applyFill="1" applyBorder="1" applyAlignment="1">
      <alignment horizontal="left" vertical="center" wrapText="1"/>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0" fillId="4" borderId="4" xfId="0"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18"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4" borderId="0" xfId="0" applyFont="1" applyFill="1" applyAlignment="1">
      <alignment horizontal="left" vertical="top" wrapText="1"/>
    </xf>
    <xf numFmtId="0" fontId="16"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5"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 fillId="0" borderId="1" xfId="0" applyFont="1" applyBorder="1" applyAlignment="1">
      <alignment horizontal="right" vertical="center" wrapText="1" indent="1"/>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0" fillId="3" borderId="38" xfId="0" applyFont="1" applyFill="1" applyBorder="1" applyAlignment="1" applyProtection="1">
      <alignment horizontal="center" vertical="center"/>
      <protection locked="0"/>
    </xf>
    <xf numFmtId="0" fontId="10" fillId="3" borderId="42" xfId="0" applyFont="1" applyFill="1" applyBorder="1" applyAlignment="1" applyProtection="1">
      <alignment horizontal="center" vertical="center"/>
      <protection locked="0"/>
    </xf>
    <xf numFmtId="0" fontId="9" fillId="6" borderId="23"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19</xdr:row>
          <xdr:rowOff>0</xdr:rowOff>
        </xdr:from>
        <xdr:to>
          <xdr:col>1</xdr:col>
          <xdr:colOff>304800</xdr:colOff>
          <xdr:row>20</xdr:row>
          <xdr:rowOff>28575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0</xdr:rowOff>
        </xdr:from>
        <xdr:to>
          <xdr:col>1</xdr:col>
          <xdr:colOff>304800</xdr:colOff>
          <xdr:row>21</xdr:row>
          <xdr:rowOff>28575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0</xdr:rowOff>
        </xdr:from>
        <xdr:to>
          <xdr:col>1</xdr:col>
          <xdr:colOff>304800</xdr:colOff>
          <xdr:row>22</xdr:row>
          <xdr:rowOff>28575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2</xdr:col>
          <xdr:colOff>304800</xdr:colOff>
          <xdr:row>20</xdr:row>
          <xdr:rowOff>28575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2</xdr:col>
          <xdr:colOff>304800</xdr:colOff>
          <xdr:row>21</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0</xdr:rowOff>
        </xdr:from>
        <xdr:to>
          <xdr:col>2</xdr:col>
          <xdr:colOff>304800</xdr:colOff>
          <xdr:row>22</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0</xdr:rowOff>
        </xdr:from>
        <xdr:to>
          <xdr:col>1</xdr:col>
          <xdr:colOff>304800</xdr:colOff>
          <xdr:row>35</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0</xdr:rowOff>
        </xdr:from>
        <xdr:to>
          <xdr:col>1</xdr:col>
          <xdr:colOff>304800</xdr:colOff>
          <xdr:row>36</xdr:row>
          <xdr:rowOff>28575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36</xdr:row>
          <xdr:rowOff>0</xdr:rowOff>
        </xdr:from>
        <xdr:to>
          <xdr:col>1</xdr:col>
          <xdr:colOff>304800</xdr:colOff>
          <xdr:row>37</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0</xdr:rowOff>
        </xdr:from>
        <xdr:to>
          <xdr:col>1</xdr:col>
          <xdr:colOff>304800</xdr:colOff>
          <xdr:row>38</xdr:row>
          <xdr:rowOff>28575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0</xdr:rowOff>
        </xdr:from>
        <xdr:to>
          <xdr:col>2</xdr:col>
          <xdr:colOff>304800</xdr:colOff>
          <xdr:row>32</xdr:row>
          <xdr:rowOff>28575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0</xdr:rowOff>
        </xdr:from>
        <xdr:to>
          <xdr:col>2</xdr:col>
          <xdr:colOff>304800</xdr:colOff>
          <xdr:row>33</xdr:row>
          <xdr:rowOff>28575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0</xdr:rowOff>
        </xdr:from>
        <xdr:to>
          <xdr:col>2</xdr:col>
          <xdr:colOff>304800</xdr:colOff>
          <xdr:row>34</xdr:row>
          <xdr:rowOff>28575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0</xdr:rowOff>
        </xdr:from>
        <xdr:to>
          <xdr:col>2</xdr:col>
          <xdr:colOff>304800</xdr:colOff>
          <xdr:row>35</xdr:row>
          <xdr:rowOff>28575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35</xdr:row>
          <xdr:rowOff>0</xdr:rowOff>
        </xdr:from>
        <xdr:to>
          <xdr:col>2</xdr:col>
          <xdr:colOff>304800</xdr:colOff>
          <xdr:row>36</xdr:row>
          <xdr:rowOff>28575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31</xdr:row>
          <xdr:rowOff>0</xdr:rowOff>
        </xdr:from>
        <xdr:to>
          <xdr:col>1</xdr:col>
          <xdr:colOff>304800</xdr:colOff>
          <xdr:row>32</xdr:row>
          <xdr:rowOff>28575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0</xdr:rowOff>
        </xdr:from>
        <xdr:to>
          <xdr:col>1</xdr:col>
          <xdr:colOff>304800</xdr:colOff>
          <xdr:row>33</xdr:row>
          <xdr:rowOff>28575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33</xdr:row>
          <xdr:rowOff>0</xdr:rowOff>
        </xdr:from>
        <xdr:to>
          <xdr:col>1</xdr:col>
          <xdr:colOff>304800</xdr:colOff>
          <xdr:row>34</xdr:row>
          <xdr:rowOff>28575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28575</xdr:rowOff>
        </xdr:from>
        <xdr:to>
          <xdr:col>2</xdr:col>
          <xdr:colOff>381000</xdr:colOff>
          <xdr:row>65</xdr:row>
          <xdr:rowOff>28575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371475</xdr:rowOff>
        </xdr:from>
        <xdr:to>
          <xdr:col>2</xdr:col>
          <xdr:colOff>381000</xdr:colOff>
          <xdr:row>66</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0</xdr:rowOff>
        </xdr:from>
        <xdr:to>
          <xdr:col>1</xdr:col>
          <xdr:colOff>381000</xdr:colOff>
          <xdr:row>63</xdr:row>
          <xdr:rowOff>28575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63</xdr:row>
          <xdr:rowOff>0</xdr:rowOff>
        </xdr:from>
        <xdr:to>
          <xdr:col>1</xdr:col>
          <xdr:colOff>381000</xdr:colOff>
          <xdr:row>64</xdr:row>
          <xdr:rowOff>28575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64</xdr:row>
          <xdr:rowOff>180975</xdr:rowOff>
        </xdr:from>
        <xdr:to>
          <xdr:col>1</xdr:col>
          <xdr:colOff>381000</xdr:colOff>
          <xdr:row>66</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62</xdr:row>
          <xdr:rowOff>0</xdr:rowOff>
        </xdr:from>
        <xdr:to>
          <xdr:col>2</xdr:col>
          <xdr:colOff>381000</xdr:colOff>
          <xdr:row>63</xdr:row>
          <xdr:rowOff>28575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0</xdr:rowOff>
        </xdr:from>
        <xdr:to>
          <xdr:col>2</xdr:col>
          <xdr:colOff>381000</xdr:colOff>
          <xdr:row>64</xdr:row>
          <xdr:rowOff>28575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63</xdr:row>
          <xdr:rowOff>0</xdr:rowOff>
        </xdr:from>
        <xdr:to>
          <xdr:col>1</xdr:col>
          <xdr:colOff>381000</xdr:colOff>
          <xdr:row>64</xdr:row>
          <xdr:rowOff>28575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64</xdr:row>
          <xdr:rowOff>0</xdr:rowOff>
        </xdr:from>
        <xdr:to>
          <xdr:col>1</xdr:col>
          <xdr:colOff>381000</xdr:colOff>
          <xdr:row>65</xdr:row>
          <xdr:rowOff>28575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34EA-D164-4F45-9438-8668D2B95D6D}">
  <sheetPr>
    <pageSetUpPr fitToPage="1"/>
  </sheetPr>
  <dimension ref="B2:E69"/>
  <sheetViews>
    <sheetView tabSelected="1" workbookViewId="0">
      <selection activeCell="B28" sqref="B28:D28"/>
    </sheetView>
  </sheetViews>
  <sheetFormatPr defaultColWidth="8.85546875" defaultRowHeight="15" x14ac:dyDescent="0.25"/>
  <cols>
    <col min="2" max="4" width="43" style="1" customWidth="1"/>
    <col min="5" max="5" width="18.42578125" customWidth="1"/>
  </cols>
  <sheetData>
    <row r="2" spans="2:4" ht="15.75" x14ac:dyDescent="0.25">
      <c r="B2" s="73" t="s">
        <v>0</v>
      </c>
      <c r="C2" s="74"/>
      <c r="D2" s="75"/>
    </row>
    <row r="3" spans="2:4" x14ac:dyDescent="0.25">
      <c r="B3" s="22" t="s">
        <v>1</v>
      </c>
      <c r="C3" s="76" t="s">
        <v>1798</v>
      </c>
      <c r="D3" s="77"/>
    </row>
    <row r="4" spans="2:4" x14ac:dyDescent="0.25">
      <c r="B4" s="22" t="s">
        <v>2</v>
      </c>
      <c r="C4" s="76" t="s">
        <v>1799</v>
      </c>
      <c r="D4" s="77"/>
    </row>
    <row r="5" spans="2:4" x14ac:dyDescent="0.25">
      <c r="B5" s="22" t="s">
        <v>3</v>
      </c>
      <c r="C5" s="76" t="s">
        <v>110</v>
      </c>
      <c r="D5" s="77"/>
    </row>
    <row r="6" spans="2:4" x14ac:dyDescent="0.25">
      <c r="B6" s="22" t="s">
        <v>4</v>
      </c>
      <c r="C6" s="76">
        <v>45581</v>
      </c>
      <c r="D6" s="77"/>
    </row>
    <row r="7" spans="2:4" ht="30" x14ac:dyDescent="0.25">
      <c r="B7" s="61" t="s">
        <v>5</v>
      </c>
      <c r="C7" s="108" t="s">
        <v>85</v>
      </c>
      <c r="D7" s="109"/>
    </row>
    <row r="8" spans="2:4" ht="30" x14ac:dyDescent="0.25">
      <c r="B8" s="62" t="s">
        <v>6</v>
      </c>
      <c r="C8" s="140" t="s">
        <v>1801</v>
      </c>
      <c r="D8" s="141"/>
    </row>
    <row r="10" spans="2:4" ht="15.75" x14ac:dyDescent="0.25">
      <c r="B10" s="78" t="s">
        <v>7</v>
      </c>
      <c r="C10" s="79"/>
      <c r="D10" s="80"/>
    </row>
    <row r="11" spans="2:4" x14ac:dyDescent="0.25">
      <c r="B11" s="24" t="s">
        <v>8</v>
      </c>
      <c r="C11" s="116" t="s">
        <v>9</v>
      </c>
      <c r="D11" s="117"/>
    </row>
    <row r="12" spans="2:4" ht="64.5" customHeight="1" x14ac:dyDescent="0.25">
      <c r="B12" s="12" t="s">
        <v>10</v>
      </c>
      <c r="C12" s="87" t="s">
        <v>1800</v>
      </c>
      <c r="D12" s="88"/>
    </row>
    <row r="13" spans="2:4" ht="78" customHeight="1" x14ac:dyDescent="0.25">
      <c r="B13" s="12" t="s">
        <v>11</v>
      </c>
      <c r="C13" s="87" t="s">
        <v>1800</v>
      </c>
      <c r="D13" s="88"/>
    </row>
    <row r="14" spans="2:4" ht="75" customHeight="1" x14ac:dyDescent="0.25">
      <c r="B14" s="12" t="s">
        <v>12</v>
      </c>
      <c r="C14" s="87" t="s">
        <v>1800</v>
      </c>
      <c r="D14" s="88"/>
    </row>
    <row r="15" spans="2:4" ht="82.5" customHeight="1" x14ac:dyDescent="0.25">
      <c r="B15" s="12" t="s">
        <v>13</v>
      </c>
      <c r="C15" s="87" t="s">
        <v>1800</v>
      </c>
      <c r="D15" s="88"/>
    </row>
    <row r="16" spans="2:4" ht="87" customHeight="1" x14ac:dyDescent="0.25">
      <c r="B16" s="12" t="s">
        <v>14</v>
      </c>
      <c r="C16" s="87" t="s">
        <v>1797</v>
      </c>
      <c r="D16" s="88"/>
    </row>
    <row r="17" spans="2:4" x14ac:dyDescent="0.25">
      <c r="B17" s="13"/>
      <c r="C17" s="14"/>
      <c r="D17" s="67"/>
    </row>
    <row r="18" spans="2:4" ht="15.75" x14ac:dyDescent="0.25">
      <c r="B18" s="73" t="s">
        <v>15</v>
      </c>
      <c r="C18" s="74"/>
      <c r="D18" s="75"/>
    </row>
    <row r="19" spans="2:4" x14ac:dyDescent="0.25">
      <c r="B19" s="89" t="s">
        <v>16</v>
      </c>
      <c r="C19" s="90"/>
      <c r="D19" s="91"/>
    </row>
    <row r="20" spans="2:4" ht="15" customHeight="1" x14ac:dyDescent="0.25">
      <c r="B20" s="68" t="s">
        <v>17</v>
      </c>
      <c r="C20" s="16" t="s">
        <v>18</v>
      </c>
      <c r="D20" s="69"/>
    </row>
    <row r="21" spans="2:4" x14ac:dyDescent="0.25">
      <c r="B21" s="68" t="s">
        <v>19</v>
      </c>
      <c r="C21" s="15" t="s">
        <v>20</v>
      </c>
      <c r="D21" s="69"/>
    </row>
    <row r="22" spans="2:4" x14ac:dyDescent="0.25">
      <c r="B22" s="68" t="s">
        <v>21</v>
      </c>
      <c r="C22" s="15" t="s">
        <v>22</v>
      </c>
      <c r="D22" s="69"/>
    </row>
    <row r="23" spans="2:4" ht="27" customHeight="1" x14ac:dyDescent="0.25">
      <c r="B23" s="68"/>
      <c r="C23" s="15"/>
      <c r="D23" s="69"/>
    </row>
    <row r="24" spans="2:4" x14ac:dyDescent="0.25">
      <c r="B24" s="92" t="s">
        <v>23</v>
      </c>
      <c r="C24" s="92"/>
      <c r="D24" s="92"/>
    </row>
    <row r="25" spans="2:4" ht="39.75" customHeight="1" x14ac:dyDescent="0.25">
      <c r="B25" s="93"/>
      <c r="C25" s="94"/>
      <c r="D25" s="95"/>
    </row>
    <row r="26" spans="2:4" ht="30" customHeight="1" x14ac:dyDescent="0.25">
      <c r="B26" s="89" t="s">
        <v>24</v>
      </c>
      <c r="C26" s="90"/>
      <c r="D26" s="17" t="s">
        <v>88</v>
      </c>
    </row>
    <row r="27" spans="2:4" x14ac:dyDescent="0.25">
      <c r="B27" s="96" t="s">
        <v>25</v>
      </c>
      <c r="C27" s="97"/>
      <c r="D27" s="98"/>
    </row>
    <row r="28" spans="2:4" ht="42.75" customHeight="1" x14ac:dyDescent="0.25">
      <c r="B28" s="99" t="s">
        <v>1802</v>
      </c>
      <c r="C28" s="100"/>
      <c r="D28" s="101"/>
    </row>
    <row r="29" spans="2:4" x14ac:dyDescent="0.25">
      <c r="B29" s="118"/>
      <c r="C29" s="118"/>
      <c r="D29" s="118"/>
    </row>
    <row r="30" spans="2:4" ht="15.75" x14ac:dyDescent="0.25">
      <c r="B30" s="78" t="s">
        <v>26</v>
      </c>
      <c r="C30" s="79"/>
      <c r="D30" s="80"/>
    </row>
    <row r="31" spans="2:4" ht="60" customHeight="1" x14ac:dyDescent="0.25">
      <c r="B31" s="119" t="s">
        <v>27</v>
      </c>
      <c r="C31" s="120"/>
      <c r="D31" s="121"/>
    </row>
    <row r="32" spans="2:4" x14ac:dyDescent="0.25">
      <c r="B32" s="18" t="s">
        <v>28</v>
      </c>
      <c r="C32" s="19" t="s">
        <v>29</v>
      </c>
      <c r="D32" s="20"/>
    </row>
    <row r="33" spans="2:5" x14ac:dyDescent="0.25">
      <c r="B33" s="18" t="s">
        <v>30</v>
      </c>
      <c r="C33" s="19" t="s">
        <v>31</v>
      </c>
      <c r="D33" s="21"/>
    </row>
    <row r="34" spans="2:5" x14ac:dyDescent="0.25">
      <c r="B34" s="18" t="s">
        <v>32</v>
      </c>
      <c r="C34" s="19" t="s">
        <v>33</v>
      </c>
      <c r="D34" s="21"/>
    </row>
    <row r="35" spans="2:5" x14ac:dyDescent="0.25">
      <c r="B35" s="18" t="s">
        <v>34</v>
      </c>
      <c r="C35" s="19" t="s">
        <v>35</v>
      </c>
      <c r="D35" s="21"/>
    </row>
    <row r="36" spans="2:5" x14ac:dyDescent="0.25">
      <c r="B36" s="18" t="s">
        <v>36</v>
      </c>
      <c r="C36" s="19" t="s">
        <v>22</v>
      </c>
      <c r="D36" s="21"/>
    </row>
    <row r="37" spans="2:5" ht="15" customHeight="1" x14ac:dyDescent="0.25">
      <c r="B37" s="18" t="s">
        <v>37</v>
      </c>
      <c r="C37" s="19"/>
      <c r="D37" s="21"/>
    </row>
    <row r="38" spans="2:5" ht="15" customHeight="1" x14ac:dyDescent="0.25">
      <c r="B38" s="18" t="s">
        <v>38</v>
      </c>
      <c r="C38" s="8"/>
      <c r="D38" s="21"/>
    </row>
    <row r="39" spans="2:5" ht="23.25" customHeight="1" x14ac:dyDescent="0.25">
      <c r="B39" s="18"/>
      <c r="C39" s="23"/>
      <c r="D39" s="25"/>
    </row>
    <row r="40" spans="2:5" x14ac:dyDescent="0.25">
      <c r="B40" s="122" t="s">
        <v>23</v>
      </c>
      <c r="C40" s="123"/>
      <c r="D40" s="124"/>
    </row>
    <row r="41" spans="2:5" ht="49.5" customHeight="1" x14ac:dyDescent="0.25">
      <c r="B41" s="102"/>
      <c r="C41" s="103"/>
      <c r="D41" s="104"/>
    </row>
    <row r="42" spans="2:5" x14ac:dyDescent="0.25">
      <c r="B42" s="105" t="s">
        <v>39</v>
      </c>
      <c r="C42" s="106"/>
      <c r="D42" s="107"/>
    </row>
    <row r="43" spans="2:5" ht="47.25" customHeight="1" x14ac:dyDescent="0.25">
      <c r="B43" s="102"/>
      <c r="C43" s="103"/>
      <c r="D43" s="104"/>
    </row>
    <row r="44" spans="2:5" ht="15" customHeight="1" x14ac:dyDescent="0.25"/>
    <row r="45" spans="2:5" ht="15.75" hidden="1" x14ac:dyDescent="0.25">
      <c r="B45" s="9" t="s">
        <v>40</v>
      </c>
      <c r="C45" s="10"/>
      <c r="D45" s="10"/>
      <c r="E45" s="11"/>
    </row>
    <row r="46" spans="2:5" ht="35.25" hidden="1" customHeight="1" x14ac:dyDescent="0.25">
      <c r="B46" s="110" t="s">
        <v>41</v>
      </c>
      <c r="C46" s="111"/>
      <c r="D46" s="111"/>
      <c r="E46" s="112"/>
    </row>
    <row r="47" spans="2:5" ht="30" hidden="1" customHeight="1" x14ac:dyDescent="0.25">
      <c r="B47" s="99"/>
      <c r="C47" s="100"/>
      <c r="D47" s="100"/>
      <c r="E47" s="101"/>
    </row>
    <row r="48" spans="2:5" ht="15" hidden="1" customHeight="1" x14ac:dyDescent="0.25">
      <c r="B48" s="8"/>
      <c r="C48" s="8"/>
      <c r="D48" s="8"/>
      <c r="E48" s="8"/>
    </row>
    <row r="49" spans="2:5" ht="18" x14ac:dyDescent="0.25">
      <c r="B49" s="9" t="s">
        <v>42</v>
      </c>
      <c r="C49" s="10"/>
      <c r="D49" s="10"/>
      <c r="E49" s="11"/>
    </row>
    <row r="50" spans="2:5" ht="36" customHeight="1" thickBot="1" x14ac:dyDescent="0.3">
      <c r="B50" s="113" t="s">
        <v>43</v>
      </c>
      <c r="C50" s="114"/>
      <c r="D50" s="114"/>
      <c r="E50" s="115"/>
    </row>
    <row r="51" spans="2:5" ht="75" x14ac:dyDescent="0.25">
      <c r="B51" s="26" t="s">
        <v>44</v>
      </c>
      <c r="C51" s="138" t="s">
        <v>45</v>
      </c>
      <c r="D51" s="139"/>
      <c r="E51" s="26" t="s">
        <v>46</v>
      </c>
    </row>
    <row r="52" spans="2:5" ht="30" customHeight="1" x14ac:dyDescent="0.25">
      <c r="B52" s="27" t="s">
        <v>47</v>
      </c>
      <c r="C52" s="131" t="s">
        <v>48</v>
      </c>
      <c r="D52" s="132"/>
      <c r="E52" s="31">
        <f>COUNTIF('Service Line Information'!M:M,"Lead")</f>
        <v>0</v>
      </c>
    </row>
    <row r="53" spans="2:5" ht="30" customHeight="1" x14ac:dyDescent="0.25">
      <c r="B53" s="27" t="s">
        <v>49</v>
      </c>
      <c r="C53" s="133" t="s">
        <v>50</v>
      </c>
      <c r="D53" s="134"/>
      <c r="E53" s="31">
        <f>COUNTIF('Service Line Information'!M:M,"Galvanized Requiring Replacement")</f>
        <v>0</v>
      </c>
    </row>
    <row r="54" spans="2:5" ht="30" customHeight="1" x14ac:dyDescent="0.25">
      <c r="B54" s="27" t="s">
        <v>51</v>
      </c>
      <c r="C54" s="133" t="s">
        <v>52</v>
      </c>
      <c r="D54" s="134"/>
      <c r="E54" s="31">
        <f>COUNTIF('Service Line Information'!M:M,"Non-Lead")</f>
        <v>455</v>
      </c>
    </row>
    <row r="55" spans="2:5" ht="30" customHeight="1" x14ac:dyDescent="0.25">
      <c r="B55" s="27" t="s">
        <v>53</v>
      </c>
      <c r="C55" s="133" t="s">
        <v>54</v>
      </c>
      <c r="D55" s="134"/>
      <c r="E55" s="31">
        <f>COUNTIF('Service Line Information'!M:M,"Lead Status Unknown")</f>
        <v>1319</v>
      </c>
    </row>
    <row r="56" spans="2:5" x14ac:dyDescent="0.25">
      <c r="B56" s="135" t="s">
        <v>55</v>
      </c>
      <c r="C56" s="136"/>
      <c r="D56" s="137"/>
      <c r="E56" s="28">
        <f>SUM(E52:E55)</f>
        <v>1774</v>
      </c>
    </row>
    <row r="57" spans="2:5" x14ac:dyDescent="0.25">
      <c r="B57" s="66" t="s">
        <v>56</v>
      </c>
      <c r="C57" s="29"/>
      <c r="D57" s="29"/>
      <c r="E57" s="30"/>
    </row>
    <row r="58" spans="2:5" s="44" customFormat="1" ht="30" customHeight="1" x14ac:dyDescent="0.25">
      <c r="B58" s="125" t="s">
        <v>57</v>
      </c>
      <c r="C58" s="126"/>
      <c r="D58" s="126"/>
      <c r="E58" s="127"/>
    </row>
    <row r="59" spans="2:5" s="44" customFormat="1" ht="30" customHeight="1" x14ac:dyDescent="0.25">
      <c r="B59" s="128" t="s">
        <v>58</v>
      </c>
      <c r="C59" s="129"/>
      <c r="D59" s="129"/>
      <c r="E59" s="130"/>
    </row>
    <row r="61" spans="2:5" ht="15.75" x14ac:dyDescent="0.25">
      <c r="B61" s="73" t="s">
        <v>59</v>
      </c>
      <c r="C61" s="74"/>
      <c r="D61" s="75"/>
    </row>
    <row r="62" spans="2:5" ht="30" customHeight="1" x14ac:dyDescent="0.25">
      <c r="B62" s="81" t="s">
        <v>60</v>
      </c>
      <c r="C62" s="82"/>
      <c r="D62" s="83"/>
    </row>
    <row r="63" spans="2:5" x14ac:dyDescent="0.25">
      <c r="B63" s="39" t="s">
        <v>61</v>
      </c>
      <c r="C63" s="42" t="s">
        <v>62</v>
      </c>
      <c r="D63" s="70"/>
    </row>
    <row r="64" spans="2:5" x14ac:dyDescent="0.25">
      <c r="B64" s="40" t="s">
        <v>63</v>
      </c>
      <c r="C64" s="43" t="s">
        <v>64</v>
      </c>
      <c r="D64" s="70"/>
    </row>
    <row r="65" spans="2:4" x14ac:dyDescent="0.25">
      <c r="B65" s="40" t="s">
        <v>65</v>
      </c>
      <c r="C65" s="43" t="s">
        <v>66</v>
      </c>
      <c r="D65" s="70"/>
    </row>
    <row r="66" spans="2:4" x14ac:dyDescent="0.25">
      <c r="B66" s="39" t="s">
        <v>67</v>
      </c>
      <c r="C66" s="42" t="s">
        <v>22</v>
      </c>
      <c r="D66" s="41"/>
    </row>
    <row r="67" spans="2:4" x14ac:dyDescent="0.25">
      <c r="B67" s="39"/>
      <c r="C67" s="42"/>
      <c r="D67" s="41"/>
    </row>
    <row r="68" spans="2:4" x14ac:dyDescent="0.25">
      <c r="B68" s="84" t="s">
        <v>68</v>
      </c>
      <c r="C68" s="85"/>
      <c r="D68" s="86"/>
    </row>
    <row r="69" spans="2:4" ht="45" customHeight="1" x14ac:dyDescent="0.25">
      <c r="B69" s="99"/>
      <c r="C69" s="100"/>
      <c r="D69" s="101"/>
    </row>
  </sheetData>
  <mergeCells count="43">
    <mergeCell ref="C5:D5"/>
    <mergeCell ref="B58:E58"/>
    <mergeCell ref="B59:E59"/>
    <mergeCell ref="B47:E47"/>
    <mergeCell ref="C52:D52"/>
    <mergeCell ref="C53:D53"/>
    <mergeCell ref="C54:D54"/>
    <mergeCell ref="C55:D55"/>
    <mergeCell ref="B56:D56"/>
    <mergeCell ref="C51:D51"/>
    <mergeCell ref="C8:D8"/>
    <mergeCell ref="B69:D69"/>
    <mergeCell ref="C3:D3"/>
    <mergeCell ref="C4:D4"/>
    <mergeCell ref="C7:D7"/>
    <mergeCell ref="B61:D61"/>
    <mergeCell ref="B46:E46"/>
    <mergeCell ref="B50:E50"/>
    <mergeCell ref="C11:D11"/>
    <mergeCell ref="C12:D12"/>
    <mergeCell ref="C13:D13"/>
    <mergeCell ref="C14:D14"/>
    <mergeCell ref="C15:D15"/>
    <mergeCell ref="B29:D29"/>
    <mergeCell ref="B30:D30"/>
    <mergeCell ref="B31:D31"/>
    <mergeCell ref="B40:D40"/>
    <mergeCell ref="B2:D2"/>
    <mergeCell ref="C6:D6"/>
    <mergeCell ref="B10:D10"/>
    <mergeCell ref="B62:D62"/>
    <mergeCell ref="B68:D68"/>
    <mergeCell ref="C16:D16"/>
    <mergeCell ref="B18:D18"/>
    <mergeCell ref="B19:D19"/>
    <mergeCell ref="B24:D24"/>
    <mergeCell ref="B25:D25"/>
    <mergeCell ref="B26:C26"/>
    <mergeCell ref="B27:D27"/>
    <mergeCell ref="B28:D28"/>
    <mergeCell ref="B41:D41"/>
    <mergeCell ref="B42:D42"/>
    <mergeCell ref="B43:D43"/>
  </mergeCells>
  <dataValidations count="2">
    <dataValidation type="list" allowBlank="1" showInputMessage="1" showErrorMessage="1" sqref="D26" xr:uid="{C79B99E9-5225-4233-9B69-4BB70CE1605F}">
      <formula1>"Select ""Yes"" or ""No"", Yes, No"</formula1>
    </dataValidation>
    <dataValidation type="list" allowBlank="1" showInputMessage="1" showErrorMessage="1" sqref="C7" xr:uid="{ED7FF19C-94C3-4381-82A0-65863BD3E109}">
      <formula1>"Select One, Initial Inventory, Inventory Update"</formula1>
    </dataValidation>
  </dataValidations>
  <pageMargins left="0.25" right="0.25" top="0.75" bottom="0.75" header="0.3" footer="0.3"/>
  <pageSetup scale="8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34" r:id="rId4" name="Check Box 38">
              <controlPr defaultSize="0" autoFill="0" autoLine="0" autoPict="0">
                <anchor moveWithCells="1">
                  <from>
                    <xdr:col>1</xdr:col>
                    <xdr:colOff>104775</xdr:colOff>
                    <xdr:row>19</xdr:row>
                    <xdr:rowOff>0</xdr:rowOff>
                  </from>
                  <to>
                    <xdr:col>1</xdr:col>
                    <xdr:colOff>304800</xdr:colOff>
                    <xdr:row>20</xdr:row>
                    <xdr:rowOff>28575</xdr:rowOff>
                  </to>
                </anchor>
              </controlPr>
            </control>
          </mc:Choice>
        </mc:AlternateContent>
        <mc:AlternateContent xmlns:mc="http://schemas.openxmlformats.org/markup-compatibility/2006">
          <mc:Choice Requires="x14">
            <control shapeId="4135" r:id="rId5" name="Check Box 39">
              <controlPr defaultSize="0" autoFill="0" autoLine="0" autoPict="0">
                <anchor moveWithCells="1">
                  <from>
                    <xdr:col>1</xdr:col>
                    <xdr:colOff>104775</xdr:colOff>
                    <xdr:row>20</xdr:row>
                    <xdr:rowOff>0</xdr:rowOff>
                  </from>
                  <to>
                    <xdr:col>1</xdr:col>
                    <xdr:colOff>304800</xdr:colOff>
                    <xdr:row>21</xdr:row>
                    <xdr:rowOff>28575</xdr:rowOff>
                  </to>
                </anchor>
              </controlPr>
            </control>
          </mc:Choice>
        </mc:AlternateContent>
        <mc:AlternateContent xmlns:mc="http://schemas.openxmlformats.org/markup-compatibility/2006">
          <mc:Choice Requires="x14">
            <control shapeId="4136" r:id="rId6" name="Check Box 40">
              <controlPr defaultSize="0" autoFill="0" autoLine="0" autoPict="0">
                <anchor moveWithCells="1">
                  <from>
                    <xdr:col>1</xdr:col>
                    <xdr:colOff>104775</xdr:colOff>
                    <xdr:row>21</xdr:row>
                    <xdr:rowOff>0</xdr:rowOff>
                  </from>
                  <to>
                    <xdr:col>1</xdr:col>
                    <xdr:colOff>304800</xdr:colOff>
                    <xdr:row>22</xdr:row>
                    <xdr:rowOff>28575</xdr:rowOff>
                  </to>
                </anchor>
              </controlPr>
            </control>
          </mc:Choice>
        </mc:AlternateContent>
        <mc:AlternateContent xmlns:mc="http://schemas.openxmlformats.org/markup-compatibility/2006">
          <mc:Choice Requires="x14">
            <control shapeId="4137" r:id="rId7" name="Check Box 41">
              <controlPr defaultSize="0" autoFill="0" autoLine="0" autoPict="0">
                <anchor moveWithCells="1">
                  <from>
                    <xdr:col>2</xdr:col>
                    <xdr:colOff>104775</xdr:colOff>
                    <xdr:row>19</xdr:row>
                    <xdr:rowOff>0</xdr:rowOff>
                  </from>
                  <to>
                    <xdr:col>2</xdr:col>
                    <xdr:colOff>304800</xdr:colOff>
                    <xdr:row>20</xdr:row>
                    <xdr:rowOff>28575</xdr:rowOff>
                  </to>
                </anchor>
              </controlPr>
            </control>
          </mc:Choice>
        </mc:AlternateContent>
        <mc:AlternateContent xmlns:mc="http://schemas.openxmlformats.org/markup-compatibility/2006">
          <mc:Choice Requires="x14">
            <control shapeId="4138" r:id="rId8" name="Check Box 42">
              <controlPr defaultSize="0" autoFill="0" autoLine="0" autoPict="0">
                <anchor moveWithCells="1">
                  <from>
                    <xdr:col>2</xdr:col>
                    <xdr:colOff>104775</xdr:colOff>
                    <xdr:row>20</xdr:row>
                    <xdr:rowOff>0</xdr:rowOff>
                  </from>
                  <to>
                    <xdr:col>2</xdr:col>
                    <xdr:colOff>304800</xdr:colOff>
                    <xdr:row>21</xdr:row>
                    <xdr:rowOff>28575</xdr:rowOff>
                  </to>
                </anchor>
              </controlPr>
            </control>
          </mc:Choice>
        </mc:AlternateContent>
        <mc:AlternateContent xmlns:mc="http://schemas.openxmlformats.org/markup-compatibility/2006">
          <mc:Choice Requires="x14">
            <control shapeId="4139" r:id="rId9" name="Check Box 43">
              <controlPr defaultSize="0" autoFill="0" autoLine="0" autoPict="0">
                <anchor moveWithCells="1">
                  <from>
                    <xdr:col>2</xdr:col>
                    <xdr:colOff>104775</xdr:colOff>
                    <xdr:row>21</xdr:row>
                    <xdr:rowOff>0</xdr:rowOff>
                  </from>
                  <to>
                    <xdr:col>2</xdr:col>
                    <xdr:colOff>304800</xdr:colOff>
                    <xdr:row>22</xdr:row>
                    <xdr:rowOff>28575</xdr:rowOff>
                  </to>
                </anchor>
              </controlPr>
            </control>
          </mc:Choice>
        </mc:AlternateContent>
        <mc:AlternateContent xmlns:mc="http://schemas.openxmlformats.org/markup-compatibility/2006">
          <mc:Choice Requires="x14">
            <control shapeId="4140" r:id="rId10" name="Check Box 44">
              <controlPr defaultSize="0" autoFill="0" autoLine="0" autoPict="0">
                <anchor moveWithCells="1">
                  <from>
                    <xdr:col>1</xdr:col>
                    <xdr:colOff>104775</xdr:colOff>
                    <xdr:row>34</xdr:row>
                    <xdr:rowOff>0</xdr:rowOff>
                  </from>
                  <to>
                    <xdr:col>1</xdr:col>
                    <xdr:colOff>304800</xdr:colOff>
                    <xdr:row>35</xdr:row>
                    <xdr:rowOff>28575</xdr:rowOff>
                  </to>
                </anchor>
              </controlPr>
            </control>
          </mc:Choice>
        </mc:AlternateContent>
        <mc:AlternateContent xmlns:mc="http://schemas.openxmlformats.org/markup-compatibility/2006">
          <mc:Choice Requires="x14">
            <control shapeId="4141" r:id="rId11" name="Check Box 45">
              <controlPr defaultSize="0" autoFill="0" autoLine="0" autoPict="0">
                <anchor moveWithCells="1">
                  <from>
                    <xdr:col>1</xdr:col>
                    <xdr:colOff>104775</xdr:colOff>
                    <xdr:row>35</xdr:row>
                    <xdr:rowOff>0</xdr:rowOff>
                  </from>
                  <to>
                    <xdr:col>1</xdr:col>
                    <xdr:colOff>304800</xdr:colOff>
                    <xdr:row>36</xdr:row>
                    <xdr:rowOff>28575</xdr:rowOff>
                  </to>
                </anchor>
              </controlPr>
            </control>
          </mc:Choice>
        </mc:AlternateContent>
        <mc:AlternateContent xmlns:mc="http://schemas.openxmlformats.org/markup-compatibility/2006">
          <mc:Choice Requires="x14">
            <control shapeId="4142" r:id="rId12" name="Check Box 46">
              <controlPr defaultSize="0" autoFill="0" autoLine="0" autoPict="0">
                <anchor moveWithCells="1">
                  <from>
                    <xdr:col>1</xdr:col>
                    <xdr:colOff>104775</xdr:colOff>
                    <xdr:row>36</xdr:row>
                    <xdr:rowOff>0</xdr:rowOff>
                  </from>
                  <to>
                    <xdr:col>1</xdr:col>
                    <xdr:colOff>304800</xdr:colOff>
                    <xdr:row>37</xdr:row>
                    <xdr:rowOff>28575</xdr:rowOff>
                  </to>
                </anchor>
              </controlPr>
            </control>
          </mc:Choice>
        </mc:AlternateContent>
        <mc:AlternateContent xmlns:mc="http://schemas.openxmlformats.org/markup-compatibility/2006">
          <mc:Choice Requires="x14">
            <control shapeId="4143" r:id="rId13" name="Check Box 47">
              <controlPr defaultSize="0" autoFill="0" autoLine="0" autoPict="0">
                <anchor moveWithCells="1">
                  <from>
                    <xdr:col>1</xdr:col>
                    <xdr:colOff>104775</xdr:colOff>
                    <xdr:row>37</xdr:row>
                    <xdr:rowOff>0</xdr:rowOff>
                  </from>
                  <to>
                    <xdr:col>1</xdr:col>
                    <xdr:colOff>304800</xdr:colOff>
                    <xdr:row>38</xdr:row>
                    <xdr:rowOff>28575</xdr:rowOff>
                  </to>
                </anchor>
              </controlPr>
            </control>
          </mc:Choice>
        </mc:AlternateContent>
        <mc:AlternateContent xmlns:mc="http://schemas.openxmlformats.org/markup-compatibility/2006">
          <mc:Choice Requires="x14">
            <control shapeId="4144" r:id="rId14" name="Check Box 48">
              <controlPr defaultSize="0" autoFill="0" autoLine="0" autoPict="0">
                <anchor moveWithCells="1">
                  <from>
                    <xdr:col>2</xdr:col>
                    <xdr:colOff>104775</xdr:colOff>
                    <xdr:row>31</xdr:row>
                    <xdr:rowOff>0</xdr:rowOff>
                  </from>
                  <to>
                    <xdr:col>2</xdr:col>
                    <xdr:colOff>304800</xdr:colOff>
                    <xdr:row>32</xdr:row>
                    <xdr:rowOff>28575</xdr:rowOff>
                  </to>
                </anchor>
              </controlPr>
            </control>
          </mc:Choice>
        </mc:AlternateContent>
        <mc:AlternateContent xmlns:mc="http://schemas.openxmlformats.org/markup-compatibility/2006">
          <mc:Choice Requires="x14">
            <control shapeId="4145" r:id="rId15" name="Check Box 49">
              <controlPr defaultSize="0" autoFill="0" autoLine="0" autoPict="0">
                <anchor moveWithCells="1">
                  <from>
                    <xdr:col>2</xdr:col>
                    <xdr:colOff>104775</xdr:colOff>
                    <xdr:row>32</xdr:row>
                    <xdr:rowOff>0</xdr:rowOff>
                  </from>
                  <to>
                    <xdr:col>2</xdr:col>
                    <xdr:colOff>304800</xdr:colOff>
                    <xdr:row>33</xdr:row>
                    <xdr:rowOff>28575</xdr:rowOff>
                  </to>
                </anchor>
              </controlPr>
            </control>
          </mc:Choice>
        </mc:AlternateContent>
        <mc:AlternateContent xmlns:mc="http://schemas.openxmlformats.org/markup-compatibility/2006">
          <mc:Choice Requires="x14">
            <control shapeId="4146" r:id="rId16" name="Check Box 50">
              <controlPr defaultSize="0" autoFill="0" autoLine="0" autoPict="0">
                <anchor moveWithCells="1">
                  <from>
                    <xdr:col>2</xdr:col>
                    <xdr:colOff>104775</xdr:colOff>
                    <xdr:row>33</xdr:row>
                    <xdr:rowOff>0</xdr:rowOff>
                  </from>
                  <to>
                    <xdr:col>2</xdr:col>
                    <xdr:colOff>304800</xdr:colOff>
                    <xdr:row>34</xdr:row>
                    <xdr:rowOff>28575</xdr:rowOff>
                  </to>
                </anchor>
              </controlPr>
            </control>
          </mc:Choice>
        </mc:AlternateContent>
        <mc:AlternateContent xmlns:mc="http://schemas.openxmlformats.org/markup-compatibility/2006">
          <mc:Choice Requires="x14">
            <control shapeId="4147" r:id="rId17" name="Check Box 51">
              <controlPr defaultSize="0" autoFill="0" autoLine="0" autoPict="0">
                <anchor moveWithCells="1">
                  <from>
                    <xdr:col>2</xdr:col>
                    <xdr:colOff>104775</xdr:colOff>
                    <xdr:row>34</xdr:row>
                    <xdr:rowOff>0</xdr:rowOff>
                  </from>
                  <to>
                    <xdr:col>2</xdr:col>
                    <xdr:colOff>304800</xdr:colOff>
                    <xdr:row>35</xdr:row>
                    <xdr:rowOff>28575</xdr:rowOff>
                  </to>
                </anchor>
              </controlPr>
            </control>
          </mc:Choice>
        </mc:AlternateContent>
        <mc:AlternateContent xmlns:mc="http://schemas.openxmlformats.org/markup-compatibility/2006">
          <mc:Choice Requires="x14">
            <control shapeId="4148" r:id="rId18" name="Check Box 52">
              <controlPr defaultSize="0" autoFill="0" autoLine="0" autoPict="0">
                <anchor moveWithCells="1">
                  <from>
                    <xdr:col>2</xdr:col>
                    <xdr:colOff>104775</xdr:colOff>
                    <xdr:row>35</xdr:row>
                    <xdr:rowOff>0</xdr:rowOff>
                  </from>
                  <to>
                    <xdr:col>2</xdr:col>
                    <xdr:colOff>304800</xdr:colOff>
                    <xdr:row>36</xdr:row>
                    <xdr:rowOff>28575</xdr:rowOff>
                  </to>
                </anchor>
              </controlPr>
            </control>
          </mc:Choice>
        </mc:AlternateContent>
        <mc:AlternateContent xmlns:mc="http://schemas.openxmlformats.org/markup-compatibility/2006">
          <mc:Choice Requires="x14">
            <control shapeId="4149" r:id="rId19" name="Check Box 53">
              <controlPr defaultSize="0" autoFill="0" autoLine="0" autoPict="0">
                <anchor moveWithCells="1">
                  <from>
                    <xdr:col>1</xdr:col>
                    <xdr:colOff>104775</xdr:colOff>
                    <xdr:row>31</xdr:row>
                    <xdr:rowOff>0</xdr:rowOff>
                  </from>
                  <to>
                    <xdr:col>1</xdr:col>
                    <xdr:colOff>304800</xdr:colOff>
                    <xdr:row>32</xdr:row>
                    <xdr:rowOff>28575</xdr:rowOff>
                  </to>
                </anchor>
              </controlPr>
            </control>
          </mc:Choice>
        </mc:AlternateContent>
        <mc:AlternateContent xmlns:mc="http://schemas.openxmlformats.org/markup-compatibility/2006">
          <mc:Choice Requires="x14">
            <control shapeId="4150" r:id="rId20" name="Check Box 54">
              <controlPr defaultSize="0" autoFill="0" autoLine="0" autoPict="0">
                <anchor moveWithCells="1">
                  <from>
                    <xdr:col>1</xdr:col>
                    <xdr:colOff>104775</xdr:colOff>
                    <xdr:row>32</xdr:row>
                    <xdr:rowOff>0</xdr:rowOff>
                  </from>
                  <to>
                    <xdr:col>1</xdr:col>
                    <xdr:colOff>304800</xdr:colOff>
                    <xdr:row>33</xdr:row>
                    <xdr:rowOff>28575</xdr:rowOff>
                  </to>
                </anchor>
              </controlPr>
            </control>
          </mc:Choice>
        </mc:AlternateContent>
        <mc:AlternateContent xmlns:mc="http://schemas.openxmlformats.org/markup-compatibility/2006">
          <mc:Choice Requires="x14">
            <control shapeId="4151" r:id="rId21" name="Check Box 55">
              <controlPr defaultSize="0" autoFill="0" autoLine="0" autoPict="0">
                <anchor moveWithCells="1">
                  <from>
                    <xdr:col>1</xdr:col>
                    <xdr:colOff>104775</xdr:colOff>
                    <xdr:row>33</xdr:row>
                    <xdr:rowOff>0</xdr:rowOff>
                  </from>
                  <to>
                    <xdr:col>1</xdr:col>
                    <xdr:colOff>304800</xdr:colOff>
                    <xdr:row>34</xdr:row>
                    <xdr:rowOff>28575</xdr:rowOff>
                  </to>
                </anchor>
              </controlPr>
            </control>
          </mc:Choice>
        </mc:AlternateContent>
        <mc:AlternateContent xmlns:mc="http://schemas.openxmlformats.org/markup-compatibility/2006">
          <mc:Choice Requires="x14">
            <control shapeId="4152" r:id="rId22" name="Check Box 56">
              <controlPr defaultSize="0" autoFill="0" autoLine="0" autoPict="0">
                <anchor moveWithCells="1">
                  <from>
                    <xdr:col>2</xdr:col>
                    <xdr:colOff>180975</xdr:colOff>
                    <xdr:row>64</xdr:row>
                    <xdr:rowOff>28575</xdr:rowOff>
                  </from>
                  <to>
                    <xdr:col>2</xdr:col>
                    <xdr:colOff>381000</xdr:colOff>
                    <xdr:row>65</xdr:row>
                    <xdr:rowOff>28575</xdr:rowOff>
                  </to>
                </anchor>
              </controlPr>
            </control>
          </mc:Choice>
        </mc:AlternateContent>
        <mc:AlternateContent xmlns:mc="http://schemas.openxmlformats.org/markup-compatibility/2006">
          <mc:Choice Requires="x14">
            <control shapeId="4153" r:id="rId23" name="Check Box 57">
              <controlPr defaultSize="0" autoFill="0" autoLine="0" autoPict="0">
                <anchor moveWithCells="1">
                  <from>
                    <xdr:col>2</xdr:col>
                    <xdr:colOff>180975</xdr:colOff>
                    <xdr:row>64</xdr:row>
                    <xdr:rowOff>371475</xdr:rowOff>
                  </from>
                  <to>
                    <xdr:col>2</xdr:col>
                    <xdr:colOff>381000</xdr:colOff>
                    <xdr:row>66</xdr:row>
                    <xdr:rowOff>28575</xdr:rowOff>
                  </to>
                </anchor>
              </controlPr>
            </control>
          </mc:Choice>
        </mc:AlternateContent>
        <mc:AlternateContent xmlns:mc="http://schemas.openxmlformats.org/markup-compatibility/2006">
          <mc:Choice Requires="x14">
            <control shapeId="4154" r:id="rId24" name="Check Box 58">
              <controlPr defaultSize="0" autoFill="0" autoLine="0" autoPict="0">
                <anchor moveWithCells="1">
                  <from>
                    <xdr:col>1</xdr:col>
                    <xdr:colOff>180975</xdr:colOff>
                    <xdr:row>62</xdr:row>
                    <xdr:rowOff>0</xdr:rowOff>
                  </from>
                  <to>
                    <xdr:col>1</xdr:col>
                    <xdr:colOff>381000</xdr:colOff>
                    <xdr:row>63</xdr:row>
                    <xdr:rowOff>28575</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180975</xdr:colOff>
                    <xdr:row>63</xdr:row>
                    <xdr:rowOff>0</xdr:rowOff>
                  </from>
                  <to>
                    <xdr:col>1</xdr:col>
                    <xdr:colOff>381000</xdr:colOff>
                    <xdr:row>64</xdr:row>
                    <xdr:rowOff>28575</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180975</xdr:colOff>
                    <xdr:row>64</xdr:row>
                    <xdr:rowOff>180975</xdr:rowOff>
                  </from>
                  <to>
                    <xdr:col>1</xdr:col>
                    <xdr:colOff>381000</xdr:colOff>
                    <xdr:row>66</xdr:row>
                    <xdr:rowOff>9525</xdr:rowOff>
                  </to>
                </anchor>
              </controlPr>
            </control>
          </mc:Choice>
        </mc:AlternateContent>
        <mc:AlternateContent xmlns:mc="http://schemas.openxmlformats.org/markup-compatibility/2006">
          <mc:Choice Requires="x14">
            <control shapeId="4157" r:id="rId27" name="Check Box 61">
              <controlPr defaultSize="0" autoFill="0" autoLine="0" autoPict="0">
                <anchor moveWithCells="1">
                  <from>
                    <xdr:col>2</xdr:col>
                    <xdr:colOff>180975</xdr:colOff>
                    <xdr:row>62</xdr:row>
                    <xdr:rowOff>0</xdr:rowOff>
                  </from>
                  <to>
                    <xdr:col>2</xdr:col>
                    <xdr:colOff>381000</xdr:colOff>
                    <xdr:row>63</xdr:row>
                    <xdr:rowOff>28575</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2</xdr:col>
                    <xdr:colOff>180975</xdr:colOff>
                    <xdr:row>63</xdr:row>
                    <xdr:rowOff>0</xdr:rowOff>
                  </from>
                  <to>
                    <xdr:col>2</xdr:col>
                    <xdr:colOff>381000</xdr:colOff>
                    <xdr:row>64</xdr:row>
                    <xdr:rowOff>28575</xdr:rowOff>
                  </to>
                </anchor>
              </controlPr>
            </control>
          </mc:Choice>
        </mc:AlternateContent>
        <mc:AlternateContent xmlns:mc="http://schemas.openxmlformats.org/markup-compatibility/2006">
          <mc:Choice Requires="x14">
            <control shapeId="4159" r:id="rId29" name="Check Box 63">
              <controlPr defaultSize="0" autoFill="0" autoLine="0" autoPict="0">
                <anchor moveWithCells="1">
                  <from>
                    <xdr:col>1</xdr:col>
                    <xdr:colOff>180975</xdr:colOff>
                    <xdr:row>63</xdr:row>
                    <xdr:rowOff>0</xdr:rowOff>
                  </from>
                  <to>
                    <xdr:col>1</xdr:col>
                    <xdr:colOff>381000</xdr:colOff>
                    <xdr:row>64</xdr:row>
                    <xdr:rowOff>28575</xdr:rowOff>
                  </to>
                </anchor>
              </controlPr>
            </control>
          </mc:Choice>
        </mc:AlternateContent>
        <mc:AlternateContent xmlns:mc="http://schemas.openxmlformats.org/markup-compatibility/2006">
          <mc:Choice Requires="x14">
            <control shapeId="4160" r:id="rId30" name="Check Box 64">
              <controlPr defaultSize="0" autoFill="0" autoLine="0" autoPict="0">
                <anchor moveWithCells="1">
                  <from>
                    <xdr:col>1</xdr:col>
                    <xdr:colOff>180975</xdr:colOff>
                    <xdr:row>64</xdr:row>
                    <xdr:rowOff>0</xdr:rowOff>
                  </from>
                  <to>
                    <xdr:col>1</xdr:col>
                    <xdr:colOff>381000</xdr:colOff>
                    <xdr:row>65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F347DFB-7CCD-43CF-BE2C-38AFA143F7EC}">
          <x14:formula1>
            <xm:f>'Permitted Values'!$A$10:$A$12</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52B5-5165-4452-B901-4A457F8C0462}">
  <sheetPr codeName="Sheet3">
    <pageSetUpPr fitToPage="1"/>
  </sheetPr>
  <dimension ref="A1:N1776"/>
  <sheetViews>
    <sheetView zoomScaleNormal="100" workbookViewId="0">
      <pane ySplit="2" topLeftCell="A232" activePane="bottomLeft" state="frozen"/>
      <selection pane="bottomLeft" sqref="A1:D1"/>
    </sheetView>
  </sheetViews>
  <sheetFormatPr defaultColWidth="8.85546875" defaultRowHeight="15" x14ac:dyDescent="0.25"/>
  <cols>
    <col min="1" max="1" width="15.42578125" style="33" customWidth="1"/>
    <col min="2" max="2" width="18.7109375" bestFit="1" customWidth="1"/>
    <col min="3" max="3" width="15.42578125" customWidth="1"/>
    <col min="4" max="4" width="15.42578125" style="48" customWidth="1"/>
    <col min="5" max="5" width="13.28515625" style="33" customWidth="1"/>
    <col min="6" max="6" width="21" style="33" customWidth="1"/>
    <col min="7" max="7" width="20.140625" style="33" customWidth="1"/>
    <col min="8" max="8" width="16.7109375" style="33" customWidth="1"/>
    <col min="9" max="9" width="21.85546875" style="46" customWidth="1"/>
    <col min="10" max="10" width="27.28515625" style="33" customWidth="1"/>
    <col min="11" max="11" width="26" style="33" customWidth="1"/>
    <col min="12" max="12" width="16.7109375" style="50" customWidth="1"/>
    <col min="13" max="13" width="23.7109375" style="50" customWidth="1"/>
    <col min="14" max="14" width="15.7109375" style="32" customWidth="1"/>
  </cols>
  <sheetData>
    <row r="1" spans="1:14" ht="15" customHeight="1" x14ac:dyDescent="0.25">
      <c r="A1" s="142" t="s">
        <v>69</v>
      </c>
      <c r="B1" s="143"/>
      <c r="C1" s="143"/>
      <c r="D1" s="144"/>
      <c r="E1" s="145" t="s">
        <v>70</v>
      </c>
      <c r="F1" s="145"/>
      <c r="G1" s="145"/>
      <c r="H1" s="145"/>
      <c r="I1" s="146"/>
      <c r="J1" s="147" t="s">
        <v>71</v>
      </c>
      <c r="K1" s="148"/>
      <c r="L1" s="149"/>
      <c r="M1" s="53"/>
      <c r="N1" s="51"/>
    </row>
    <row r="2" spans="1:14" ht="60" customHeight="1" x14ac:dyDescent="0.25">
      <c r="A2" s="65" t="s">
        <v>72</v>
      </c>
      <c r="B2" s="57" t="s">
        <v>73</v>
      </c>
      <c r="C2" s="64" t="s">
        <v>74</v>
      </c>
      <c r="D2" s="63" t="s">
        <v>75</v>
      </c>
      <c r="E2" s="45" t="s">
        <v>76</v>
      </c>
      <c r="F2" s="34" t="s">
        <v>77</v>
      </c>
      <c r="G2" s="34" t="s">
        <v>78</v>
      </c>
      <c r="H2" s="34" t="s">
        <v>79</v>
      </c>
      <c r="I2" s="35" t="s">
        <v>80</v>
      </c>
      <c r="J2" s="58" t="s">
        <v>81</v>
      </c>
      <c r="K2" s="59" t="s">
        <v>78</v>
      </c>
      <c r="L2" s="60" t="s">
        <v>79</v>
      </c>
      <c r="M2" s="54" t="s">
        <v>82</v>
      </c>
      <c r="N2" s="52" t="s">
        <v>83</v>
      </c>
    </row>
    <row r="3" spans="1:14" x14ac:dyDescent="0.25">
      <c r="A3" s="33">
        <v>12543831</v>
      </c>
      <c r="B3" t="s">
        <v>113</v>
      </c>
      <c r="C3">
        <v>35.794730999999999</v>
      </c>
      <c r="D3" s="48">
        <v>-95.255330000000001</v>
      </c>
      <c r="E3" s="33" t="s">
        <v>93</v>
      </c>
      <c r="F3" s="33" t="s">
        <v>106</v>
      </c>
      <c r="H3" s="71"/>
      <c r="I3" s="46" t="s">
        <v>93</v>
      </c>
      <c r="J3" s="33" t="s">
        <v>106</v>
      </c>
      <c r="L3" s="71"/>
      <c r="M3" s="55" t="str">
        <f>IF(OR(F3="Lead",J3="Lead"),"Lead",(IF(OR(OR(F3="",J3=""),AND(AND(NOT(F3="Lead"),J3="Galvanized Iron/Steel"),I3="")),"",IF(AND(OR(I3="Yes",I3="Don't Know"),J3="Galvanized Iron/Steel"),"Galvanized Requiring Replacement",IF(OR(F3="Unknown",J3="Unknown"),"Lead Status Unknown",IF(AND(F3="No System Owned Portion",J3="No Customer Owned Portion"),"","Non-Lead"))))))</f>
        <v>Lead Status Unknown</v>
      </c>
    </row>
    <row r="4" spans="1:14" x14ac:dyDescent="0.25">
      <c r="A4" s="36">
        <v>12543832</v>
      </c>
      <c r="B4" s="37" t="s">
        <v>114</v>
      </c>
      <c r="C4" s="37">
        <v>35.794021999999998</v>
      </c>
      <c r="D4" s="49">
        <v>-95.248039000000006</v>
      </c>
      <c r="E4" s="36" t="s">
        <v>88</v>
      </c>
      <c r="F4" s="36" t="s">
        <v>100</v>
      </c>
      <c r="G4" s="36" t="s">
        <v>96</v>
      </c>
      <c r="H4" s="72">
        <v>44197</v>
      </c>
      <c r="I4" s="47" t="s">
        <v>93</v>
      </c>
      <c r="J4" s="36" t="s">
        <v>100</v>
      </c>
      <c r="K4" s="36" t="s">
        <v>96</v>
      </c>
      <c r="L4" s="72">
        <v>44197</v>
      </c>
      <c r="M4" s="56" t="str">
        <f>IF(OR(F4="Lead",J4="Lead"),"Lead",(IF(OR(OR(F4="",J4=""),AND(AND(NOT(F4="Lead"),J4="Galvanized Iron/Steel"),I4="")),"",IF(AND(OR(I4="Yes",I4="Don't Know"),J4="Galvanized Iron/Steel"),"Galvanized Requiring Replacement",IF(OR(F4="Unknown",J4="Unknown"),"Lead Status Unknown",IF(AND(F4="No System Owned Portion",J4="No Customer Owned Portion"),"","Non-Lead"))))))</f>
        <v>Non-Lead</v>
      </c>
      <c r="N4" s="38" t="s">
        <v>1796</v>
      </c>
    </row>
    <row r="5" spans="1:14" x14ac:dyDescent="0.25">
      <c r="A5" s="33">
        <v>12543834</v>
      </c>
      <c r="B5" t="s">
        <v>115</v>
      </c>
      <c r="C5">
        <v>35.798679999999997</v>
      </c>
      <c r="D5" s="48">
        <v>-95.246250000000003</v>
      </c>
      <c r="E5" s="33" t="s">
        <v>93</v>
      </c>
      <c r="F5" s="33" t="s">
        <v>106</v>
      </c>
      <c r="H5" s="71"/>
      <c r="I5" s="46" t="s">
        <v>93</v>
      </c>
      <c r="J5" s="33" t="s">
        <v>106</v>
      </c>
      <c r="L5" s="71"/>
      <c r="M5" s="55" t="str">
        <f t="shared" ref="M5:M68" si="0">IF(OR(F5="Lead",J5="Lead"),"Lead",(IF(OR(OR(F5="",J5=""),AND(AND(NOT(F5="Lead"),J5="Galvanized Iron/Steel"),I5="")),"",IF(AND(OR(I5="Yes",I5="Don't Know"),J5="Galvanized Iron/Steel"),"Galvanized Requiring Replacement",IF(OR(F5="Unknown",J5="Unknown"),"Lead Status Unknown",IF(AND(F5="No System Owned Portion",J5="No Customer Owned Portion"),"","Non-Lead"))))))</f>
        <v>Lead Status Unknown</v>
      </c>
    </row>
    <row r="6" spans="1:14" x14ac:dyDescent="0.25">
      <c r="A6" s="36">
        <v>12543833</v>
      </c>
      <c r="B6" s="37" t="s">
        <v>116</v>
      </c>
      <c r="C6" s="37">
        <v>35.794013999999997</v>
      </c>
      <c r="D6" s="49">
        <v>-95.248056000000005</v>
      </c>
      <c r="E6" s="36" t="s">
        <v>88</v>
      </c>
      <c r="F6" s="36" t="s">
        <v>100</v>
      </c>
      <c r="G6" s="36" t="s">
        <v>96</v>
      </c>
      <c r="H6" s="72">
        <v>44197</v>
      </c>
      <c r="I6" s="47" t="s">
        <v>93</v>
      </c>
      <c r="J6" s="36" t="s">
        <v>100</v>
      </c>
      <c r="K6" s="36" t="s">
        <v>96</v>
      </c>
      <c r="L6" s="72">
        <v>44197</v>
      </c>
      <c r="M6" s="56" t="str">
        <f t="shared" si="0"/>
        <v>Non-Lead</v>
      </c>
      <c r="N6" s="38" t="s">
        <v>1796</v>
      </c>
    </row>
    <row r="7" spans="1:14" x14ac:dyDescent="0.25">
      <c r="A7" s="33">
        <v>12543835</v>
      </c>
      <c r="B7" t="s">
        <v>117</v>
      </c>
      <c r="C7">
        <v>35.780130999999997</v>
      </c>
      <c r="D7" s="48">
        <v>-95.237454999999997</v>
      </c>
      <c r="E7" s="33" t="s">
        <v>88</v>
      </c>
      <c r="F7" s="33" t="s">
        <v>100</v>
      </c>
      <c r="G7" s="33" t="s">
        <v>96</v>
      </c>
      <c r="H7" s="71">
        <v>44197</v>
      </c>
      <c r="I7" s="46" t="s">
        <v>93</v>
      </c>
      <c r="J7" s="33" t="s">
        <v>100</v>
      </c>
      <c r="K7" s="33" t="s">
        <v>96</v>
      </c>
      <c r="L7" s="71">
        <v>44197</v>
      </c>
      <c r="M7" s="55" t="str">
        <f t="shared" si="0"/>
        <v>Non-Lead</v>
      </c>
      <c r="N7" s="32" t="s">
        <v>1796</v>
      </c>
    </row>
    <row r="8" spans="1:14" x14ac:dyDescent="0.25">
      <c r="A8" s="36">
        <v>12543836</v>
      </c>
      <c r="B8" s="37" t="s">
        <v>118</v>
      </c>
      <c r="C8" s="37">
        <v>35.798499999999997</v>
      </c>
      <c r="D8" s="49">
        <v>95.254850000000005</v>
      </c>
      <c r="E8" s="36" t="s">
        <v>93</v>
      </c>
      <c r="F8" s="36" t="s">
        <v>106</v>
      </c>
      <c r="G8" s="36"/>
      <c r="H8" s="72"/>
      <c r="I8" s="47" t="s">
        <v>93</v>
      </c>
      <c r="J8" s="36" t="s">
        <v>106</v>
      </c>
      <c r="K8" s="36"/>
      <c r="L8" s="72"/>
      <c r="M8" s="56" t="str">
        <f t="shared" si="0"/>
        <v>Lead Status Unknown</v>
      </c>
      <c r="N8" s="38"/>
    </row>
    <row r="9" spans="1:14" x14ac:dyDescent="0.25">
      <c r="A9" s="33">
        <v>12543837</v>
      </c>
      <c r="B9" t="s">
        <v>119</v>
      </c>
      <c r="C9">
        <v>35.791969999999999</v>
      </c>
      <c r="D9" s="48">
        <v>-95.235740000000007</v>
      </c>
      <c r="E9" s="33" t="s">
        <v>88</v>
      </c>
      <c r="F9" s="33" t="s">
        <v>100</v>
      </c>
      <c r="G9" s="33" t="s">
        <v>96</v>
      </c>
      <c r="H9" s="71">
        <v>43831</v>
      </c>
      <c r="I9" s="46" t="s">
        <v>93</v>
      </c>
      <c r="J9" s="33" t="s">
        <v>100</v>
      </c>
      <c r="K9" s="33" t="s">
        <v>96</v>
      </c>
      <c r="L9" s="71">
        <v>43831</v>
      </c>
      <c r="M9" s="55" t="str">
        <f t="shared" si="0"/>
        <v>Non-Lead</v>
      </c>
      <c r="N9" s="32" t="s">
        <v>1796</v>
      </c>
    </row>
    <row r="10" spans="1:14" x14ac:dyDescent="0.25">
      <c r="A10" s="36">
        <v>12543838</v>
      </c>
      <c r="B10" s="37" t="s">
        <v>120</v>
      </c>
      <c r="C10" s="37">
        <v>35.800193999999998</v>
      </c>
      <c r="D10" s="49">
        <v>-95.251947000000001</v>
      </c>
      <c r="E10" s="36" t="s">
        <v>93</v>
      </c>
      <c r="F10" s="36" t="s">
        <v>106</v>
      </c>
      <c r="G10" s="36"/>
      <c r="H10" s="72"/>
      <c r="I10" s="47" t="s">
        <v>93</v>
      </c>
      <c r="J10" s="36" t="s">
        <v>106</v>
      </c>
      <c r="K10" s="36"/>
      <c r="L10" s="72"/>
      <c r="M10" s="56" t="str">
        <f t="shared" si="0"/>
        <v>Lead Status Unknown</v>
      </c>
      <c r="N10" s="38"/>
    </row>
    <row r="11" spans="1:14" x14ac:dyDescent="0.25">
      <c r="A11" s="33">
        <v>12543839</v>
      </c>
      <c r="B11" t="s">
        <v>121</v>
      </c>
      <c r="C11">
        <v>35.791670000000003</v>
      </c>
      <c r="D11" s="48">
        <v>-95.233099999999993</v>
      </c>
      <c r="E11" s="33" t="s">
        <v>88</v>
      </c>
      <c r="F11" s="33" t="s">
        <v>100</v>
      </c>
      <c r="G11" s="33" t="s">
        <v>96</v>
      </c>
      <c r="H11" s="71">
        <v>43831</v>
      </c>
      <c r="I11" s="46" t="s">
        <v>93</v>
      </c>
      <c r="J11" s="33" t="s">
        <v>100</v>
      </c>
      <c r="K11" s="33" t="s">
        <v>96</v>
      </c>
      <c r="L11" s="71">
        <v>43831</v>
      </c>
      <c r="M11" s="55" t="str">
        <f t="shared" si="0"/>
        <v>Non-Lead</v>
      </c>
      <c r="N11" s="32" t="s">
        <v>1796</v>
      </c>
    </row>
    <row r="12" spans="1:14" x14ac:dyDescent="0.25">
      <c r="A12" s="36">
        <v>12543840</v>
      </c>
      <c r="B12" s="37" t="s">
        <v>122</v>
      </c>
      <c r="C12" s="37">
        <v>35.798959000000004</v>
      </c>
      <c r="D12" s="49">
        <v>95.255251000000001</v>
      </c>
      <c r="E12" s="36" t="s">
        <v>93</v>
      </c>
      <c r="F12" s="36" t="s">
        <v>106</v>
      </c>
      <c r="G12" s="36"/>
      <c r="H12" s="72"/>
      <c r="I12" s="47" t="s">
        <v>93</v>
      </c>
      <c r="J12" s="36" t="s">
        <v>106</v>
      </c>
      <c r="K12" s="36"/>
      <c r="L12" s="72"/>
      <c r="M12" s="56" t="str">
        <f t="shared" si="0"/>
        <v>Lead Status Unknown</v>
      </c>
      <c r="N12" s="38"/>
    </row>
    <row r="13" spans="1:14" x14ac:dyDescent="0.25">
      <c r="A13" s="33">
        <v>12543841</v>
      </c>
      <c r="B13" t="s">
        <v>123</v>
      </c>
      <c r="C13">
        <v>35.799348999999999</v>
      </c>
      <c r="D13" s="48">
        <v>-95.252336</v>
      </c>
      <c r="E13" s="33" t="s">
        <v>88</v>
      </c>
      <c r="F13" s="33" t="s">
        <v>100</v>
      </c>
      <c r="G13" s="33" t="s">
        <v>96</v>
      </c>
      <c r="H13" s="71">
        <v>43831</v>
      </c>
      <c r="I13" s="46" t="s">
        <v>93</v>
      </c>
      <c r="J13" s="33" t="s">
        <v>100</v>
      </c>
      <c r="K13" s="33" t="s">
        <v>96</v>
      </c>
      <c r="L13" s="71">
        <v>43831</v>
      </c>
      <c r="M13" s="55" t="str">
        <f t="shared" si="0"/>
        <v>Non-Lead</v>
      </c>
      <c r="N13" s="32" t="s">
        <v>1796</v>
      </c>
    </row>
    <row r="14" spans="1:14" x14ac:dyDescent="0.25">
      <c r="A14" s="36">
        <v>12543842</v>
      </c>
      <c r="B14" s="37" t="s">
        <v>124</v>
      </c>
      <c r="C14" s="37">
        <v>35.799860000000002</v>
      </c>
      <c r="D14" s="49">
        <v>-95.252979999999994</v>
      </c>
      <c r="E14" s="36" t="s">
        <v>93</v>
      </c>
      <c r="F14" s="36" t="s">
        <v>106</v>
      </c>
      <c r="G14" s="36"/>
      <c r="H14" s="72"/>
      <c r="I14" s="47" t="s">
        <v>93</v>
      </c>
      <c r="J14" s="36" t="s">
        <v>106</v>
      </c>
      <c r="K14" s="36"/>
      <c r="L14" s="72"/>
      <c r="M14" s="56" t="str">
        <f t="shared" si="0"/>
        <v>Lead Status Unknown</v>
      </c>
      <c r="N14" s="38"/>
    </row>
    <row r="15" spans="1:14" x14ac:dyDescent="0.25">
      <c r="A15" s="33">
        <v>12543843</v>
      </c>
      <c r="B15" t="s">
        <v>125</v>
      </c>
      <c r="C15">
        <v>35.791609999999999</v>
      </c>
      <c r="D15" s="48">
        <v>-95.230009999999993</v>
      </c>
      <c r="E15" s="33" t="s">
        <v>88</v>
      </c>
      <c r="F15" s="33" t="s">
        <v>100</v>
      </c>
      <c r="G15" s="33" t="s">
        <v>96</v>
      </c>
      <c r="H15" s="71">
        <v>43831</v>
      </c>
      <c r="I15" s="46" t="s">
        <v>93</v>
      </c>
      <c r="J15" s="33" t="s">
        <v>100</v>
      </c>
      <c r="K15" s="33" t="s">
        <v>96</v>
      </c>
      <c r="L15" s="71">
        <v>43831</v>
      </c>
      <c r="M15" s="55" t="str">
        <f t="shared" si="0"/>
        <v>Non-Lead</v>
      </c>
      <c r="N15" s="32" t="s">
        <v>1796</v>
      </c>
    </row>
    <row r="16" spans="1:14" x14ac:dyDescent="0.25">
      <c r="A16" s="36">
        <v>12543844</v>
      </c>
      <c r="B16" s="37" t="s">
        <v>126</v>
      </c>
      <c r="C16" s="37">
        <v>35.800390999999998</v>
      </c>
      <c r="D16" s="49">
        <v>-95.252438999999995</v>
      </c>
      <c r="E16" s="36" t="s">
        <v>93</v>
      </c>
      <c r="F16" s="36" t="s">
        <v>106</v>
      </c>
      <c r="G16" s="36"/>
      <c r="H16" s="72"/>
      <c r="I16" s="47" t="s">
        <v>93</v>
      </c>
      <c r="J16" s="36" t="s">
        <v>106</v>
      </c>
      <c r="K16" s="36"/>
      <c r="L16" s="72"/>
      <c r="M16" s="56" t="str">
        <f t="shared" si="0"/>
        <v>Lead Status Unknown</v>
      </c>
      <c r="N16" s="38"/>
    </row>
    <row r="17" spans="1:14" x14ac:dyDescent="0.25">
      <c r="A17" s="33">
        <v>12543845</v>
      </c>
      <c r="B17" t="s">
        <v>127</v>
      </c>
      <c r="C17">
        <v>35.791580000000003</v>
      </c>
      <c r="D17" s="48">
        <v>-95.233019999999996</v>
      </c>
      <c r="E17" s="33" t="s">
        <v>88</v>
      </c>
      <c r="F17" s="33" t="s">
        <v>100</v>
      </c>
      <c r="G17" s="33" t="s">
        <v>96</v>
      </c>
      <c r="H17" s="71">
        <v>43831</v>
      </c>
      <c r="I17" s="46" t="s">
        <v>93</v>
      </c>
      <c r="J17" s="33" t="s">
        <v>100</v>
      </c>
      <c r="K17" s="33" t="s">
        <v>96</v>
      </c>
      <c r="L17" s="71">
        <v>43831</v>
      </c>
      <c r="M17" s="55" t="str">
        <f t="shared" si="0"/>
        <v>Non-Lead</v>
      </c>
      <c r="N17" s="32" t="s">
        <v>1796</v>
      </c>
    </row>
    <row r="18" spans="1:14" x14ac:dyDescent="0.25">
      <c r="A18" s="36">
        <v>12543846</v>
      </c>
      <c r="B18" s="37" t="s">
        <v>128</v>
      </c>
      <c r="C18" s="37">
        <v>35.801309000000003</v>
      </c>
      <c r="D18" s="49">
        <v>-95.251891999999998</v>
      </c>
      <c r="E18" s="36" t="s">
        <v>93</v>
      </c>
      <c r="F18" s="36" t="s">
        <v>106</v>
      </c>
      <c r="G18" s="36"/>
      <c r="H18" s="72"/>
      <c r="I18" s="47" t="s">
        <v>93</v>
      </c>
      <c r="J18" s="36" t="s">
        <v>106</v>
      </c>
      <c r="K18" s="36"/>
      <c r="L18" s="72"/>
      <c r="M18" s="56" t="str">
        <f t="shared" si="0"/>
        <v>Lead Status Unknown</v>
      </c>
      <c r="N18" s="38"/>
    </row>
    <row r="19" spans="1:14" x14ac:dyDescent="0.25">
      <c r="A19" s="33">
        <v>12543847</v>
      </c>
      <c r="B19" t="s">
        <v>129</v>
      </c>
      <c r="C19">
        <v>35.791679999999999</v>
      </c>
      <c r="D19" s="48">
        <v>-95.233609999999999</v>
      </c>
      <c r="E19" s="33" t="s">
        <v>88</v>
      </c>
      <c r="F19" s="33" t="s">
        <v>100</v>
      </c>
      <c r="G19" s="33" t="s">
        <v>96</v>
      </c>
      <c r="H19" s="71">
        <v>43466</v>
      </c>
      <c r="I19" s="46" t="s">
        <v>93</v>
      </c>
      <c r="J19" s="33" t="s">
        <v>100</v>
      </c>
      <c r="K19" s="33" t="s">
        <v>96</v>
      </c>
      <c r="L19" s="71">
        <v>43466</v>
      </c>
      <c r="M19" s="55" t="str">
        <f t="shared" si="0"/>
        <v>Non-Lead</v>
      </c>
      <c r="N19" s="32" t="s">
        <v>1796</v>
      </c>
    </row>
    <row r="20" spans="1:14" x14ac:dyDescent="0.25">
      <c r="A20" s="36">
        <v>12543848</v>
      </c>
      <c r="B20" s="37" t="s">
        <v>130</v>
      </c>
      <c r="C20" s="37">
        <v>35.802945999999999</v>
      </c>
      <c r="D20" s="49">
        <v>-95.249686999999994</v>
      </c>
      <c r="E20" s="36" t="s">
        <v>93</v>
      </c>
      <c r="F20" s="36" t="s">
        <v>106</v>
      </c>
      <c r="G20" s="36"/>
      <c r="H20" s="72"/>
      <c r="I20" s="47" t="s">
        <v>93</v>
      </c>
      <c r="J20" s="36" t="s">
        <v>106</v>
      </c>
      <c r="K20" s="36"/>
      <c r="L20" s="72"/>
      <c r="M20" s="56" t="str">
        <f t="shared" si="0"/>
        <v>Lead Status Unknown</v>
      </c>
      <c r="N20" s="38"/>
    </row>
    <row r="21" spans="1:14" x14ac:dyDescent="0.25">
      <c r="A21" s="33">
        <v>12543849</v>
      </c>
      <c r="B21" t="s">
        <v>131</v>
      </c>
      <c r="C21">
        <v>35.798186999999999</v>
      </c>
      <c r="D21" s="48">
        <v>-95.242731000000006</v>
      </c>
      <c r="E21" s="33" t="s">
        <v>88</v>
      </c>
      <c r="F21" s="33" t="s">
        <v>100</v>
      </c>
      <c r="G21" s="33" t="s">
        <v>96</v>
      </c>
      <c r="H21" s="71">
        <v>43466</v>
      </c>
      <c r="I21" s="46" t="s">
        <v>93</v>
      </c>
      <c r="J21" s="33" t="s">
        <v>100</v>
      </c>
      <c r="K21" s="33" t="s">
        <v>96</v>
      </c>
      <c r="L21" s="71">
        <v>43466</v>
      </c>
      <c r="M21" s="55" t="str">
        <f t="shared" si="0"/>
        <v>Non-Lead</v>
      </c>
      <c r="N21" s="32" t="s">
        <v>1796</v>
      </c>
    </row>
    <row r="22" spans="1:14" x14ac:dyDescent="0.25">
      <c r="A22" s="36">
        <v>12543850</v>
      </c>
      <c r="B22" s="37" t="s">
        <v>132</v>
      </c>
      <c r="C22" s="37">
        <v>35.801749000000001</v>
      </c>
      <c r="D22" s="49">
        <v>-95.252401000000006</v>
      </c>
      <c r="E22" s="36" t="s">
        <v>93</v>
      </c>
      <c r="F22" s="36" t="s">
        <v>106</v>
      </c>
      <c r="G22" s="36"/>
      <c r="H22" s="72"/>
      <c r="I22" s="47" t="s">
        <v>93</v>
      </c>
      <c r="J22" s="36" t="s">
        <v>106</v>
      </c>
      <c r="K22" s="36"/>
      <c r="L22" s="72"/>
      <c r="M22" s="56" t="str">
        <f t="shared" si="0"/>
        <v>Lead Status Unknown</v>
      </c>
      <c r="N22" s="38"/>
    </row>
    <row r="23" spans="1:14" x14ac:dyDescent="0.25">
      <c r="A23" s="33">
        <v>12543851</v>
      </c>
      <c r="B23" t="s">
        <v>133</v>
      </c>
      <c r="C23">
        <v>35.797806999999999</v>
      </c>
      <c r="D23" s="48">
        <v>-95.242689999999996</v>
      </c>
      <c r="E23" s="33" t="s">
        <v>88</v>
      </c>
      <c r="F23" s="33" t="s">
        <v>100</v>
      </c>
      <c r="G23" s="33" t="s">
        <v>96</v>
      </c>
      <c r="H23" s="71">
        <v>43466</v>
      </c>
      <c r="I23" s="46" t="s">
        <v>93</v>
      </c>
      <c r="J23" s="33" t="s">
        <v>100</v>
      </c>
      <c r="K23" s="33" t="s">
        <v>96</v>
      </c>
      <c r="L23" s="71">
        <v>43466</v>
      </c>
      <c r="M23" s="55" t="str">
        <f t="shared" si="0"/>
        <v>Non-Lead</v>
      </c>
      <c r="N23" s="32" t="s">
        <v>1796</v>
      </c>
    </row>
    <row r="24" spans="1:14" x14ac:dyDescent="0.25">
      <c r="A24" s="36">
        <v>12543852</v>
      </c>
      <c r="B24" s="37" t="s">
        <v>134</v>
      </c>
      <c r="C24" s="37">
        <v>35.802079999999997</v>
      </c>
      <c r="D24" s="49">
        <v>-95.249470000000002</v>
      </c>
      <c r="E24" s="36" t="s">
        <v>93</v>
      </c>
      <c r="F24" s="36" t="s">
        <v>106</v>
      </c>
      <c r="G24" s="36"/>
      <c r="H24" s="72"/>
      <c r="I24" s="47" t="s">
        <v>93</v>
      </c>
      <c r="J24" s="36" t="s">
        <v>106</v>
      </c>
      <c r="K24" s="36"/>
      <c r="L24" s="72"/>
      <c r="M24" s="56" t="str">
        <f t="shared" si="0"/>
        <v>Lead Status Unknown</v>
      </c>
      <c r="N24" s="38"/>
    </row>
    <row r="25" spans="1:14" x14ac:dyDescent="0.25">
      <c r="A25" s="33">
        <v>12543853</v>
      </c>
      <c r="B25" t="s">
        <v>135</v>
      </c>
      <c r="C25">
        <v>35.782710999999999</v>
      </c>
      <c r="D25" s="48">
        <v>-95.229947199999998</v>
      </c>
      <c r="E25" s="33" t="s">
        <v>88</v>
      </c>
      <c r="F25" s="33" t="s">
        <v>100</v>
      </c>
      <c r="G25" s="33" t="s">
        <v>96</v>
      </c>
      <c r="H25" s="71">
        <v>43466</v>
      </c>
      <c r="I25" s="46" t="s">
        <v>93</v>
      </c>
      <c r="J25" s="33" t="s">
        <v>100</v>
      </c>
      <c r="K25" s="33" t="s">
        <v>96</v>
      </c>
      <c r="L25" s="71">
        <v>43466</v>
      </c>
      <c r="M25" s="55" t="str">
        <f t="shared" si="0"/>
        <v>Non-Lead</v>
      </c>
      <c r="N25" s="32" t="s">
        <v>1796</v>
      </c>
    </row>
    <row r="26" spans="1:14" x14ac:dyDescent="0.25">
      <c r="A26" s="36">
        <v>12543854</v>
      </c>
      <c r="B26" s="37" t="s">
        <v>136</v>
      </c>
      <c r="C26" s="37">
        <v>35.803030999999997</v>
      </c>
      <c r="D26" s="49">
        <v>-95.251599999999996</v>
      </c>
      <c r="E26" s="36" t="s">
        <v>93</v>
      </c>
      <c r="F26" s="36" t="s">
        <v>106</v>
      </c>
      <c r="G26" s="36"/>
      <c r="H26" s="72"/>
      <c r="I26" s="47" t="s">
        <v>93</v>
      </c>
      <c r="J26" s="36" t="s">
        <v>106</v>
      </c>
      <c r="K26" s="36"/>
      <c r="L26" s="72"/>
      <c r="M26" s="56" t="str">
        <f t="shared" si="0"/>
        <v>Lead Status Unknown</v>
      </c>
      <c r="N26" s="38"/>
    </row>
    <row r="27" spans="1:14" x14ac:dyDescent="0.25">
      <c r="A27" s="33">
        <v>12543856</v>
      </c>
      <c r="B27" t="s">
        <v>137</v>
      </c>
      <c r="C27">
        <v>35.799429000000003</v>
      </c>
      <c r="D27" s="48">
        <v>-95.252615000000006</v>
      </c>
      <c r="E27" s="33" t="s">
        <v>88</v>
      </c>
      <c r="F27" s="33" t="s">
        <v>100</v>
      </c>
      <c r="G27" s="33" t="s">
        <v>96</v>
      </c>
      <c r="H27" s="71">
        <v>43466</v>
      </c>
      <c r="I27" s="46" t="s">
        <v>93</v>
      </c>
      <c r="J27" s="33" t="s">
        <v>100</v>
      </c>
      <c r="K27" s="33" t="s">
        <v>96</v>
      </c>
      <c r="L27" s="71">
        <v>43466</v>
      </c>
      <c r="M27" s="55" t="str">
        <f t="shared" si="0"/>
        <v>Non-Lead</v>
      </c>
      <c r="N27" s="32" t="s">
        <v>1796</v>
      </c>
    </row>
    <row r="28" spans="1:14" x14ac:dyDescent="0.25">
      <c r="A28" s="36">
        <v>12543855</v>
      </c>
      <c r="B28" s="37" t="s">
        <v>138</v>
      </c>
      <c r="C28" s="37">
        <v>35.797288000000002</v>
      </c>
      <c r="D28" s="49">
        <v>-95.257328000000001</v>
      </c>
      <c r="E28" s="36" t="s">
        <v>93</v>
      </c>
      <c r="F28" s="36" t="s">
        <v>106</v>
      </c>
      <c r="G28" s="36"/>
      <c r="H28" s="72"/>
      <c r="I28" s="47" t="s">
        <v>93</v>
      </c>
      <c r="J28" s="36" t="s">
        <v>106</v>
      </c>
      <c r="K28" s="36"/>
      <c r="L28" s="72"/>
      <c r="M28" s="56" t="str">
        <f t="shared" si="0"/>
        <v>Lead Status Unknown</v>
      </c>
      <c r="N28" s="38"/>
    </row>
    <row r="29" spans="1:14" x14ac:dyDescent="0.25">
      <c r="A29" s="33">
        <v>12543857</v>
      </c>
      <c r="B29" t="s">
        <v>139</v>
      </c>
      <c r="C29">
        <v>35.805867999999997</v>
      </c>
      <c r="D29" s="48">
        <v>95.250139000000004</v>
      </c>
      <c r="E29" s="33" t="s">
        <v>93</v>
      </c>
      <c r="F29" s="33" t="s">
        <v>106</v>
      </c>
      <c r="H29" s="71"/>
      <c r="I29" s="46" t="s">
        <v>93</v>
      </c>
      <c r="J29" s="33" t="s">
        <v>106</v>
      </c>
      <c r="L29" s="71"/>
      <c r="M29" s="55" t="str">
        <f t="shared" si="0"/>
        <v>Lead Status Unknown</v>
      </c>
    </row>
    <row r="30" spans="1:14" x14ac:dyDescent="0.25">
      <c r="A30" s="36">
        <v>12543858</v>
      </c>
      <c r="B30" s="37" t="s">
        <v>140</v>
      </c>
      <c r="C30" s="37">
        <v>35.813262000000002</v>
      </c>
      <c r="D30" s="49">
        <v>-95.240573100000006</v>
      </c>
      <c r="E30" s="36" t="s">
        <v>88</v>
      </c>
      <c r="F30" s="36" t="s">
        <v>100</v>
      </c>
      <c r="G30" s="36" t="s">
        <v>96</v>
      </c>
      <c r="H30" s="72">
        <v>43466</v>
      </c>
      <c r="I30" s="47" t="s">
        <v>93</v>
      </c>
      <c r="J30" s="36" t="s">
        <v>100</v>
      </c>
      <c r="K30" s="36" t="s">
        <v>96</v>
      </c>
      <c r="L30" s="72">
        <v>43466</v>
      </c>
      <c r="M30" s="56" t="str">
        <f t="shared" si="0"/>
        <v>Non-Lead</v>
      </c>
      <c r="N30" s="38" t="s">
        <v>1796</v>
      </c>
    </row>
    <row r="31" spans="1:14" x14ac:dyDescent="0.25">
      <c r="A31" s="33">
        <v>12543860</v>
      </c>
      <c r="B31" t="s">
        <v>141</v>
      </c>
      <c r="C31">
        <v>35.798558999999997</v>
      </c>
      <c r="D31" s="48">
        <v>-95.240812000000005</v>
      </c>
      <c r="E31" s="33" t="s">
        <v>93</v>
      </c>
      <c r="F31" s="33" t="s">
        <v>106</v>
      </c>
      <c r="H31" s="71"/>
      <c r="I31" s="46" t="s">
        <v>93</v>
      </c>
      <c r="J31" s="33" t="s">
        <v>106</v>
      </c>
      <c r="L31" s="71"/>
      <c r="M31" s="55" t="str">
        <f t="shared" si="0"/>
        <v>Lead Status Unknown</v>
      </c>
    </row>
    <row r="32" spans="1:14" x14ac:dyDescent="0.25">
      <c r="A32" s="36">
        <v>12543859</v>
      </c>
      <c r="B32" s="37" t="s">
        <v>142</v>
      </c>
      <c r="C32" s="37">
        <v>35.797719000000001</v>
      </c>
      <c r="D32" s="49">
        <v>-95.242704000000003</v>
      </c>
      <c r="E32" s="36" t="s">
        <v>88</v>
      </c>
      <c r="F32" s="36" t="s">
        <v>100</v>
      </c>
      <c r="G32" s="36" t="s">
        <v>96</v>
      </c>
      <c r="H32" s="72">
        <v>43101</v>
      </c>
      <c r="I32" s="47" t="s">
        <v>93</v>
      </c>
      <c r="J32" s="36" t="s">
        <v>100</v>
      </c>
      <c r="K32" s="36" t="s">
        <v>96</v>
      </c>
      <c r="L32" s="72">
        <v>43101</v>
      </c>
      <c r="M32" s="56" t="str">
        <f t="shared" si="0"/>
        <v>Non-Lead</v>
      </c>
      <c r="N32" s="38" t="s">
        <v>1796</v>
      </c>
    </row>
    <row r="33" spans="1:14" x14ac:dyDescent="0.25">
      <c r="A33" s="33">
        <v>12543862</v>
      </c>
      <c r="B33" t="s">
        <v>143</v>
      </c>
      <c r="C33">
        <v>35.796093999999997</v>
      </c>
      <c r="D33" s="48">
        <v>-95.247349</v>
      </c>
      <c r="E33" s="33" t="s">
        <v>88</v>
      </c>
      <c r="F33" s="33" t="s">
        <v>100</v>
      </c>
      <c r="G33" s="33" t="s">
        <v>96</v>
      </c>
      <c r="H33" s="71">
        <v>43101</v>
      </c>
      <c r="I33" s="46" t="s">
        <v>93</v>
      </c>
      <c r="J33" s="33" t="s">
        <v>100</v>
      </c>
      <c r="K33" s="33" t="s">
        <v>96</v>
      </c>
      <c r="L33" s="71">
        <v>43101</v>
      </c>
      <c r="M33" s="55" t="str">
        <f t="shared" si="0"/>
        <v>Non-Lead</v>
      </c>
      <c r="N33" s="32" t="s">
        <v>1796</v>
      </c>
    </row>
    <row r="34" spans="1:14" x14ac:dyDescent="0.25">
      <c r="A34" s="36">
        <v>12543861</v>
      </c>
      <c r="B34" s="37" t="s">
        <v>144</v>
      </c>
      <c r="C34" s="37">
        <v>35.803730000000002</v>
      </c>
      <c r="D34" s="49">
        <v>-95.256749999999997</v>
      </c>
      <c r="E34" s="36" t="s">
        <v>93</v>
      </c>
      <c r="F34" s="36" t="s">
        <v>106</v>
      </c>
      <c r="G34" s="36"/>
      <c r="H34" s="72"/>
      <c r="I34" s="47" t="s">
        <v>93</v>
      </c>
      <c r="J34" s="36" t="s">
        <v>106</v>
      </c>
      <c r="K34" s="36"/>
      <c r="L34" s="72"/>
      <c r="M34" s="56" t="str">
        <f t="shared" si="0"/>
        <v>Lead Status Unknown</v>
      </c>
      <c r="N34" s="38"/>
    </row>
    <row r="35" spans="1:14" x14ac:dyDescent="0.25">
      <c r="A35" s="33">
        <v>12543864</v>
      </c>
      <c r="B35" t="s">
        <v>145</v>
      </c>
      <c r="C35">
        <v>35.801712000000002</v>
      </c>
      <c r="D35" s="48">
        <v>-95.251998</v>
      </c>
      <c r="E35" s="33" t="s">
        <v>93</v>
      </c>
      <c r="F35" s="33" t="s">
        <v>106</v>
      </c>
      <c r="H35" s="71"/>
      <c r="I35" s="46" t="s">
        <v>93</v>
      </c>
      <c r="J35" s="33" t="s">
        <v>106</v>
      </c>
      <c r="L35" s="71"/>
      <c r="M35" s="55" t="str">
        <f t="shared" si="0"/>
        <v>Lead Status Unknown</v>
      </c>
    </row>
    <row r="36" spans="1:14" x14ac:dyDescent="0.25">
      <c r="A36" s="36">
        <v>12543863</v>
      </c>
      <c r="B36" s="37" t="s">
        <v>146</v>
      </c>
      <c r="C36" s="37">
        <v>35.796137999999999</v>
      </c>
      <c r="D36" s="49">
        <v>-95.247140000000002</v>
      </c>
      <c r="E36" s="36" t="s">
        <v>88</v>
      </c>
      <c r="F36" s="36" t="s">
        <v>100</v>
      </c>
      <c r="G36" s="36" t="s">
        <v>96</v>
      </c>
      <c r="H36" s="72">
        <v>43101</v>
      </c>
      <c r="I36" s="47" t="s">
        <v>93</v>
      </c>
      <c r="J36" s="36" t="s">
        <v>100</v>
      </c>
      <c r="K36" s="36" t="s">
        <v>96</v>
      </c>
      <c r="L36" s="72">
        <v>43101</v>
      </c>
      <c r="M36" s="56" t="str">
        <f t="shared" si="0"/>
        <v>Non-Lead</v>
      </c>
      <c r="N36" s="38" t="s">
        <v>1796</v>
      </c>
    </row>
    <row r="37" spans="1:14" x14ac:dyDescent="0.25">
      <c r="A37" s="33">
        <v>12543865</v>
      </c>
      <c r="B37" t="s">
        <v>147</v>
      </c>
      <c r="C37">
        <v>35.795881000000001</v>
      </c>
      <c r="D37" s="48">
        <v>-95.247164999999995</v>
      </c>
      <c r="E37" s="33" t="s">
        <v>88</v>
      </c>
      <c r="F37" s="33" t="s">
        <v>100</v>
      </c>
      <c r="G37" s="33" t="s">
        <v>96</v>
      </c>
      <c r="H37" s="71">
        <v>43101</v>
      </c>
      <c r="I37" s="46" t="s">
        <v>93</v>
      </c>
      <c r="J37" s="33" t="s">
        <v>100</v>
      </c>
      <c r="K37" s="33" t="s">
        <v>96</v>
      </c>
      <c r="L37" s="71">
        <v>43101</v>
      </c>
      <c r="M37" s="55" t="str">
        <f t="shared" si="0"/>
        <v>Non-Lead</v>
      </c>
      <c r="N37" s="32" t="s">
        <v>1796</v>
      </c>
    </row>
    <row r="38" spans="1:14" x14ac:dyDescent="0.25">
      <c r="A38" s="36">
        <v>12543866</v>
      </c>
      <c r="B38" s="37" t="s">
        <v>148</v>
      </c>
      <c r="C38" s="37">
        <v>35.801043999999997</v>
      </c>
      <c r="D38" s="49">
        <v>-95.258483999999996</v>
      </c>
      <c r="E38" s="36" t="s">
        <v>93</v>
      </c>
      <c r="F38" s="36" t="s">
        <v>106</v>
      </c>
      <c r="G38" s="36"/>
      <c r="H38" s="72"/>
      <c r="I38" s="47" t="s">
        <v>93</v>
      </c>
      <c r="J38" s="36" t="s">
        <v>106</v>
      </c>
      <c r="K38" s="36"/>
      <c r="L38" s="72"/>
      <c r="M38" s="56" t="str">
        <f t="shared" si="0"/>
        <v>Lead Status Unknown</v>
      </c>
      <c r="N38" s="38"/>
    </row>
    <row r="39" spans="1:14" x14ac:dyDescent="0.25">
      <c r="A39" s="33">
        <v>12543867</v>
      </c>
      <c r="B39" t="s">
        <v>149</v>
      </c>
      <c r="C39">
        <v>35.795709000000002</v>
      </c>
      <c r="D39" s="48">
        <v>-95.247282999999996</v>
      </c>
      <c r="E39" s="33" t="s">
        <v>88</v>
      </c>
      <c r="F39" s="33" t="s">
        <v>100</v>
      </c>
      <c r="G39" s="33" t="s">
        <v>96</v>
      </c>
      <c r="H39" s="71">
        <v>43101</v>
      </c>
      <c r="I39" s="46" t="s">
        <v>93</v>
      </c>
      <c r="J39" s="33" t="s">
        <v>100</v>
      </c>
      <c r="K39" s="33" t="s">
        <v>96</v>
      </c>
      <c r="L39" s="71">
        <v>43101</v>
      </c>
      <c r="M39" s="55" t="str">
        <f t="shared" si="0"/>
        <v>Non-Lead</v>
      </c>
      <c r="N39" s="32" t="s">
        <v>1796</v>
      </c>
    </row>
    <row r="40" spans="1:14" x14ac:dyDescent="0.25">
      <c r="A40" s="36">
        <v>12543868</v>
      </c>
      <c r="B40" s="37" t="s">
        <v>150</v>
      </c>
      <c r="C40" s="37">
        <v>35.803410999999997</v>
      </c>
      <c r="D40" s="49">
        <v>-95.251266999999999</v>
      </c>
      <c r="E40" s="36" t="s">
        <v>93</v>
      </c>
      <c r="F40" s="36" t="s">
        <v>106</v>
      </c>
      <c r="G40" s="36"/>
      <c r="H40" s="72"/>
      <c r="I40" s="47" t="s">
        <v>93</v>
      </c>
      <c r="J40" s="36" t="s">
        <v>106</v>
      </c>
      <c r="K40" s="36"/>
      <c r="L40" s="72"/>
      <c r="M40" s="56" t="str">
        <f t="shared" si="0"/>
        <v>Lead Status Unknown</v>
      </c>
      <c r="N40" s="38"/>
    </row>
    <row r="41" spans="1:14" x14ac:dyDescent="0.25">
      <c r="A41" s="33">
        <v>12543869</v>
      </c>
      <c r="B41" t="s">
        <v>151</v>
      </c>
      <c r="C41">
        <v>35.797356000000001</v>
      </c>
      <c r="D41" s="48">
        <v>-95.241439</v>
      </c>
      <c r="E41" s="33" t="s">
        <v>88</v>
      </c>
      <c r="F41" s="33" t="s">
        <v>100</v>
      </c>
      <c r="G41" s="33" t="s">
        <v>96</v>
      </c>
      <c r="H41" s="71">
        <v>42736</v>
      </c>
      <c r="I41" s="46" t="s">
        <v>93</v>
      </c>
      <c r="J41" s="33" t="s">
        <v>100</v>
      </c>
      <c r="K41" s="33" t="s">
        <v>96</v>
      </c>
      <c r="L41" s="71">
        <v>42736</v>
      </c>
      <c r="M41" s="55" t="str">
        <f t="shared" si="0"/>
        <v>Non-Lead</v>
      </c>
      <c r="N41" s="32" t="s">
        <v>1796</v>
      </c>
    </row>
    <row r="42" spans="1:14" x14ac:dyDescent="0.25">
      <c r="A42" s="36">
        <v>12543870</v>
      </c>
      <c r="B42" s="37" t="s">
        <v>152</v>
      </c>
      <c r="C42" s="37">
        <v>35.803936999999998</v>
      </c>
      <c r="D42" s="49">
        <v>-95.255565000000004</v>
      </c>
      <c r="E42" s="36" t="s">
        <v>93</v>
      </c>
      <c r="F42" s="36" t="s">
        <v>106</v>
      </c>
      <c r="G42" s="36"/>
      <c r="H42" s="72"/>
      <c r="I42" s="47" t="s">
        <v>93</v>
      </c>
      <c r="J42" s="36" t="s">
        <v>106</v>
      </c>
      <c r="K42" s="36"/>
      <c r="L42" s="72"/>
      <c r="M42" s="56" t="str">
        <f t="shared" si="0"/>
        <v>Lead Status Unknown</v>
      </c>
      <c r="N42" s="38"/>
    </row>
    <row r="43" spans="1:14" x14ac:dyDescent="0.25">
      <c r="A43" s="33">
        <v>12543871</v>
      </c>
      <c r="B43" t="s">
        <v>153</v>
      </c>
      <c r="C43">
        <v>35.803224999999998</v>
      </c>
      <c r="D43" s="48">
        <v>-95.254560999999995</v>
      </c>
      <c r="E43" s="33" t="s">
        <v>88</v>
      </c>
      <c r="F43" s="33" t="s">
        <v>100</v>
      </c>
      <c r="G43" s="33" t="s">
        <v>96</v>
      </c>
      <c r="H43" s="71">
        <v>42736</v>
      </c>
      <c r="I43" s="46" t="s">
        <v>93</v>
      </c>
      <c r="J43" s="33" t="s">
        <v>100</v>
      </c>
      <c r="K43" s="33" t="s">
        <v>96</v>
      </c>
      <c r="L43" s="71">
        <v>42736</v>
      </c>
      <c r="M43" s="55" t="str">
        <f t="shared" si="0"/>
        <v>Non-Lead</v>
      </c>
      <c r="N43" s="32" t="s">
        <v>1796</v>
      </c>
    </row>
    <row r="44" spans="1:14" x14ac:dyDescent="0.25">
      <c r="A44" s="36">
        <v>12543872</v>
      </c>
      <c r="B44" s="37" t="s">
        <v>154</v>
      </c>
      <c r="C44" s="37">
        <v>35.798479999999998</v>
      </c>
      <c r="D44" s="49">
        <v>95.239040000000003</v>
      </c>
      <c r="E44" s="36" t="s">
        <v>93</v>
      </c>
      <c r="F44" s="36" t="s">
        <v>106</v>
      </c>
      <c r="G44" s="36"/>
      <c r="H44" s="72"/>
      <c r="I44" s="47" t="s">
        <v>93</v>
      </c>
      <c r="J44" s="36" t="s">
        <v>106</v>
      </c>
      <c r="K44" s="36"/>
      <c r="L44" s="72"/>
      <c r="M44" s="56" t="str">
        <f t="shared" si="0"/>
        <v>Lead Status Unknown</v>
      </c>
      <c r="N44" s="38"/>
    </row>
    <row r="45" spans="1:14" x14ac:dyDescent="0.25">
      <c r="A45" s="33">
        <v>12543873</v>
      </c>
      <c r="B45" t="s">
        <v>155</v>
      </c>
      <c r="C45">
        <v>35.797325000000001</v>
      </c>
      <c r="D45" s="48">
        <v>95.241397000000006</v>
      </c>
      <c r="E45" s="33" t="s">
        <v>88</v>
      </c>
      <c r="F45" s="33" t="s">
        <v>100</v>
      </c>
      <c r="G45" s="33" t="s">
        <v>96</v>
      </c>
      <c r="H45" s="71">
        <v>42370</v>
      </c>
      <c r="I45" s="46" t="s">
        <v>93</v>
      </c>
      <c r="J45" s="33" t="s">
        <v>100</v>
      </c>
      <c r="K45" s="33" t="s">
        <v>96</v>
      </c>
      <c r="L45" s="71">
        <v>42370</v>
      </c>
      <c r="M45" s="55" t="str">
        <f t="shared" si="0"/>
        <v>Non-Lead</v>
      </c>
      <c r="N45" s="32" t="s">
        <v>1796</v>
      </c>
    </row>
    <row r="46" spans="1:14" x14ac:dyDescent="0.25">
      <c r="A46" s="36">
        <v>12543874</v>
      </c>
      <c r="B46" s="37" t="s">
        <v>156</v>
      </c>
      <c r="C46" s="37">
        <v>35.798231999999999</v>
      </c>
      <c r="D46" s="49">
        <v>95.248784000000001</v>
      </c>
      <c r="E46" s="36" t="s">
        <v>93</v>
      </c>
      <c r="F46" s="36" t="s">
        <v>106</v>
      </c>
      <c r="G46" s="36"/>
      <c r="H46" s="72"/>
      <c r="I46" s="47" t="s">
        <v>93</v>
      </c>
      <c r="J46" s="36" t="s">
        <v>106</v>
      </c>
      <c r="K46" s="36"/>
      <c r="L46" s="72"/>
      <c r="M46" s="56" t="str">
        <f t="shared" si="0"/>
        <v>Lead Status Unknown</v>
      </c>
      <c r="N46" s="38"/>
    </row>
    <row r="47" spans="1:14" x14ac:dyDescent="0.25">
      <c r="A47" s="33">
        <v>12543875</v>
      </c>
      <c r="B47" t="s">
        <v>157</v>
      </c>
      <c r="C47">
        <v>35.813020000000002</v>
      </c>
      <c r="D47" s="48">
        <v>-95.236080000000001</v>
      </c>
      <c r="E47" s="33" t="s">
        <v>88</v>
      </c>
      <c r="F47" s="33" t="s">
        <v>100</v>
      </c>
      <c r="G47" s="33" t="s">
        <v>96</v>
      </c>
      <c r="H47" s="71">
        <v>42005</v>
      </c>
      <c r="I47" s="46" t="s">
        <v>93</v>
      </c>
      <c r="J47" s="33" t="s">
        <v>100</v>
      </c>
      <c r="K47" s="33" t="s">
        <v>96</v>
      </c>
      <c r="L47" s="71">
        <v>42005</v>
      </c>
      <c r="M47" s="55" t="str">
        <f t="shared" si="0"/>
        <v>Non-Lead</v>
      </c>
      <c r="N47" s="32" t="s">
        <v>1796</v>
      </c>
    </row>
    <row r="48" spans="1:14" x14ac:dyDescent="0.25">
      <c r="A48" s="36">
        <v>12543876</v>
      </c>
      <c r="B48" s="37" t="s">
        <v>158</v>
      </c>
      <c r="C48" s="37">
        <v>35.80885</v>
      </c>
      <c r="D48" s="49">
        <v>-95.251779999999997</v>
      </c>
      <c r="E48" s="36" t="s">
        <v>93</v>
      </c>
      <c r="F48" s="36" t="s">
        <v>106</v>
      </c>
      <c r="G48" s="36"/>
      <c r="H48" s="72"/>
      <c r="I48" s="47" t="s">
        <v>93</v>
      </c>
      <c r="J48" s="36" t="s">
        <v>106</v>
      </c>
      <c r="K48" s="36"/>
      <c r="L48" s="72"/>
      <c r="M48" s="56" t="str">
        <f t="shared" si="0"/>
        <v>Lead Status Unknown</v>
      </c>
      <c r="N48" s="38"/>
    </row>
    <row r="49" spans="1:14" x14ac:dyDescent="0.25">
      <c r="A49" s="33">
        <v>12543877</v>
      </c>
      <c r="B49" t="s">
        <v>159</v>
      </c>
      <c r="C49">
        <v>35.791670000000003</v>
      </c>
      <c r="D49" s="48">
        <v>-95.233050000000006</v>
      </c>
      <c r="E49" s="33" t="s">
        <v>88</v>
      </c>
      <c r="F49" s="33" t="s">
        <v>100</v>
      </c>
      <c r="G49" s="33" t="s">
        <v>96</v>
      </c>
      <c r="H49" s="71">
        <v>42005</v>
      </c>
      <c r="I49" s="46" t="s">
        <v>93</v>
      </c>
      <c r="J49" s="33" t="s">
        <v>100</v>
      </c>
      <c r="K49" s="33" t="s">
        <v>96</v>
      </c>
      <c r="L49" s="71">
        <v>42005</v>
      </c>
      <c r="M49" s="55" t="str">
        <f t="shared" si="0"/>
        <v>Non-Lead</v>
      </c>
      <c r="N49" s="32" t="s">
        <v>1796</v>
      </c>
    </row>
    <row r="50" spans="1:14" x14ac:dyDescent="0.25">
      <c r="A50" s="36">
        <v>12543878</v>
      </c>
      <c r="B50" s="37" t="s">
        <v>160</v>
      </c>
      <c r="C50" s="37">
        <v>35.796345000000002</v>
      </c>
      <c r="D50" s="49">
        <v>-95.253652000000002</v>
      </c>
      <c r="E50" s="36" t="s">
        <v>93</v>
      </c>
      <c r="F50" s="36" t="s">
        <v>106</v>
      </c>
      <c r="G50" s="36"/>
      <c r="H50" s="72"/>
      <c r="I50" s="47" t="s">
        <v>93</v>
      </c>
      <c r="J50" s="36" t="s">
        <v>106</v>
      </c>
      <c r="K50" s="36"/>
      <c r="L50" s="72"/>
      <c r="M50" s="56" t="str">
        <f t="shared" si="0"/>
        <v>Lead Status Unknown</v>
      </c>
      <c r="N50" s="38"/>
    </row>
    <row r="51" spans="1:14" x14ac:dyDescent="0.25">
      <c r="A51" s="33">
        <v>12543879</v>
      </c>
      <c r="B51" t="s">
        <v>161</v>
      </c>
      <c r="C51">
        <v>35.797547999999999</v>
      </c>
      <c r="D51" s="48">
        <v>-95.242508999999998</v>
      </c>
      <c r="E51" s="33" t="s">
        <v>88</v>
      </c>
      <c r="F51" s="33" t="s">
        <v>100</v>
      </c>
      <c r="G51" s="33" t="s">
        <v>96</v>
      </c>
      <c r="H51" s="71">
        <v>42005</v>
      </c>
      <c r="I51" s="46" t="s">
        <v>93</v>
      </c>
      <c r="J51" s="33" t="s">
        <v>100</v>
      </c>
      <c r="K51" s="33" t="s">
        <v>96</v>
      </c>
      <c r="L51" s="71">
        <v>42005</v>
      </c>
      <c r="M51" s="55" t="str">
        <f t="shared" si="0"/>
        <v>Non-Lead</v>
      </c>
      <c r="N51" s="32" t="s">
        <v>1796</v>
      </c>
    </row>
    <row r="52" spans="1:14" x14ac:dyDescent="0.25">
      <c r="A52" s="36">
        <v>12543880</v>
      </c>
      <c r="B52" s="37" t="s">
        <v>162</v>
      </c>
      <c r="C52" s="37">
        <v>35.797412999999999</v>
      </c>
      <c r="D52" s="49">
        <v>-95.250664999999998</v>
      </c>
      <c r="E52" s="36" t="s">
        <v>93</v>
      </c>
      <c r="F52" s="36" t="s">
        <v>106</v>
      </c>
      <c r="G52" s="36"/>
      <c r="H52" s="72"/>
      <c r="I52" s="47" t="s">
        <v>93</v>
      </c>
      <c r="J52" s="36" t="s">
        <v>106</v>
      </c>
      <c r="K52" s="36"/>
      <c r="L52" s="72"/>
      <c r="M52" s="56" t="str">
        <f t="shared" si="0"/>
        <v>Lead Status Unknown</v>
      </c>
      <c r="N52" s="38"/>
    </row>
    <row r="53" spans="1:14" x14ac:dyDescent="0.25">
      <c r="A53" s="33">
        <v>12543881</v>
      </c>
      <c r="B53" t="s">
        <v>163</v>
      </c>
      <c r="C53">
        <v>35.801071999999998</v>
      </c>
      <c r="D53" s="48">
        <v>-95.253319000000005</v>
      </c>
      <c r="E53" s="33" t="s">
        <v>88</v>
      </c>
      <c r="F53" s="33" t="s">
        <v>100</v>
      </c>
      <c r="G53" s="33" t="s">
        <v>96</v>
      </c>
      <c r="H53" s="71">
        <v>42005</v>
      </c>
      <c r="I53" s="46" t="s">
        <v>93</v>
      </c>
      <c r="J53" s="33" t="s">
        <v>100</v>
      </c>
      <c r="K53" s="33" t="s">
        <v>96</v>
      </c>
      <c r="L53" s="71">
        <v>42005</v>
      </c>
      <c r="M53" s="55" t="str">
        <f t="shared" si="0"/>
        <v>Non-Lead</v>
      </c>
      <c r="N53" s="32" t="s">
        <v>1796</v>
      </c>
    </row>
    <row r="54" spans="1:14" x14ac:dyDescent="0.25">
      <c r="A54" s="36">
        <v>12543882</v>
      </c>
      <c r="B54" s="37" t="s">
        <v>164</v>
      </c>
      <c r="C54" s="37">
        <v>35.797784</v>
      </c>
      <c r="D54" s="49">
        <v>-95.250629000000004</v>
      </c>
      <c r="E54" s="36" t="s">
        <v>93</v>
      </c>
      <c r="F54" s="36" t="s">
        <v>106</v>
      </c>
      <c r="G54" s="36"/>
      <c r="H54" s="72"/>
      <c r="I54" s="47" t="s">
        <v>93</v>
      </c>
      <c r="J54" s="36" t="s">
        <v>106</v>
      </c>
      <c r="K54" s="36"/>
      <c r="L54" s="72"/>
      <c r="M54" s="56" t="str">
        <f t="shared" si="0"/>
        <v>Lead Status Unknown</v>
      </c>
      <c r="N54" s="38"/>
    </row>
    <row r="55" spans="1:14" x14ac:dyDescent="0.25">
      <c r="A55" s="33">
        <v>12543883</v>
      </c>
      <c r="B55" t="s">
        <v>165</v>
      </c>
      <c r="C55">
        <v>35.797975999999998</v>
      </c>
      <c r="D55" s="48">
        <v>-95.250736000000003</v>
      </c>
      <c r="E55" s="33" t="s">
        <v>93</v>
      </c>
      <c r="F55" s="33" t="s">
        <v>106</v>
      </c>
      <c r="H55" s="71"/>
      <c r="I55" s="46" t="s">
        <v>93</v>
      </c>
      <c r="J55" s="33" t="s">
        <v>106</v>
      </c>
      <c r="L55" s="71"/>
      <c r="M55" s="55" t="str">
        <f t="shared" si="0"/>
        <v>Lead Status Unknown</v>
      </c>
    </row>
    <row r="56" spans="1:14" x14ac:dyDescent="0.25">
      <c r="A56" s="36">
        <v>12543884</v>
      </c>
      <c r="B56" s="37" t="s">
        <v>166</v>
      </c>
      <c r="C56" s="37">
        <v>35.791679999999999</v>
      </c>
      <c r="D56" s="49">
        <v>-95.232410000000002</v>
      </c>
      <c r="E56" s="36" t="s">
        <v>88</v>
      </c>
      <c r="F56" s="36" t="s">
        <v>100</v>
      </c>
      <c r="G56" s="36" t="s">
        <v>96</v>
      </c>
      <c r="H56" s="72">
        <v>41640</v>
      </c>
      <c r="I56" s="47" t="s">
        <v>93</v>
      </c>
      <c r="J56" s="36" t="s">
        <v>100</v>
      </c>
      <c r="K56" s="36" t="s">
        <v>96</v>
      </c>
      <c r="L56" s="72">
        <v>41640</v>
      </c>
      <c r="M56" s="56" t="str">
        <f t="shared" si="0"/>
        <v>Non-Lead</v>
      </c>
      <c r="N56" s="38" t="s">
        <v>1796</v>
      </c>
    </row>
    <row r="57" spans="1:14" x14ac:dyDescent="0.25">
      <c r="A57" s="33">
        <v>12543885</v>
      </c>
      <c r="B57" t="s">
        <v>167</v>
      </c>
      <c r="C57">
        <v>35.808880000000002</v>
      </c>
      <c r="D57" s="48">
        <v>-95.252420000000001</v>
      </c>
      <c r="E57" s="33" t="s">
        <v>93</v>
      </c>
      <c r="F57" s="33" t="s">
        <v>106</v>
      </c>
      <c r="H57" s="71"/>
      <c r="I57" s="46" t="s">
        <v>93</v>
      </c>
      <c r="J57" s="33" t="s">
        <v>106</v>
      </c>
      <c r="L57" s="71"/>
      <c r="M57" s="55" t="str">
        <f t="shared" si="0"/>
        <v>Lead Status Unknown</v>
      </c>
    </row>
    <row r="58" spans="1:14" x14ac:dyDescent="0.25">
      <c r="A58" s="36">
        <v>12543887</v>
      </c>
      <c r="B58" s="37" t="s">
        <v>168</v>
      </c>
      <c r="C58" s="37">
        <v>35.801081000000003</v>
      </c>
      <c r="D58" s="49">
        <v>-95.222502000000006</v>
      </c>
      <c r="E58" s="36" t="s">
        <v>88</v>
      </c>
      <c r="F58" s="36" t="s">
        <v>100</v>
      </c>
      <c r="G58" s="36" t="s">
        <v>96</v>
      </c>
      <c r="H58" s="72">
        <v>41640</v>
      </c>
      <c r="I58" s="47" t="s">
        <v>93</v>
      </c>
      <c r="J58" s="36" t="s">
        <v>100</v>
      </c>
      <c r="K58" s="36" t="s">
        <v>96</v>
      </c>
      <c r="L58" s="72">
        <v>41640</v>
      </c>
      <c r="M58" s="56" t="str">
        <f t="shared" si="0"/>
        <v>Non-Lead</v>
      </c>
      <c r="N58" s="38" t="s">
        <v>1796</v>
      </c>
    </row>
    <row r="59" spans="1:14" x14ac:dyDescent="0.25">
      <c r="A59" s="33">
        <v>12543886</v>
      </c>
      <c r="B59" t="s">
        <v>169</v>
      </c>
      <c r="C59">
        <v>35.808999999999997</v>
      </c>
      <c r="D59" s="48">
        <v>-95.251869999999997</v>
      </c>
      <c r="E59" s="33" t="s">
        <v>93</v>
      </c>
      <c r="F59" s="33" t="s">
        <v>106</v>
      </c>
      <c r="H59" s="71"/>
      <c r="I59" s="46" t="s">
        <v>93</v>
      </c>
      <c r="J59" s="33" t="s">
        <v>106</v>
      </c>
      <c r="L59" s="71"/>
      <c r="M59" s="55" t="str">
        <f t="shared" si="0"/>
        <v>Lead Status Unknown</v>
      </c>
    </row>
    <row r="60" spans="1:14" x14ac:dyDescent="0.25">
      <c r="A60" s="36">
        <v>12543888</v>
      </c>
      <c r="B60" s="37" t="s">
        <v>170</v>
      </c>
      <c r="C60" s="37">
        <v>35.808410000000002</v>
      </c>
      <c r="D60" s="49">
        <v>-95.253240000000005</v>
      </c>
      <c r="E60" s="36" t="s">
        <v>93</v>
      </c>
      <c r="F60" s="36" t="s">
        <v>106</v>
      </c>
      <c r="G60" s="36"/>
      <c r="H60" s="72"/>
      <c r="I60" s="47" t="s">
        <v>93</v>
      </c>
      <c r="J60" s="36" t="s">
        <v>106</v>
      </c>
      <c r="K60" s="36"/>
      <c r="L60" s="72"/>
      <c r="M60" s="56" t="str">
        <f t="shared" si="0"/>
        <v>Lead Status Unknown</v>
      </c>
      <c r="N60" s="38"/>
    </row>
    <row r="61" spans="1:14" x14ac:dyDescent="0.25">
      <c r="A61" s="33">
        <v>12543889</v>
      </c>
      <c r="B61" t="s">
        <v>171</v>
      </c>
      <c r="C61">
        <v>36.176164999999997</v>
      </c>
      <c r="D61" s="48">
        <v>-95.774805999999998</v>
      </c>
      <c r="E61" s="33" t="s">
        <v>88</v>
      </c>
      <c r="F61" s="33" t="s">
        <v>100</v>
      </c>
      <c r="G61" s="33" t="s">
        <v>96</v>
      </c>
      <c r="H61" s="71">
        <v>41640</v>
      </c>
      <c r="I61" s="46" t="s">
        <v>93</v>
      </c>
      <c r="J61" s="33" t="s">
        <v>100</v>
      </c>
      <c r="K61" s="33" t="s">
        <v>96</v>
      </c>
      <c r="L61" s="71">
        <v>41640</v>
      </c>
      <c r="M61" s="55" t="str">
        <f t="shared" si="0"/>
        <v>Non-Lead</v>
      </c>
      <c r="N61" s="32" t="s">
        <v>1796</v>
      </c>
    </row>
    <row r="62" spans="1:14" x14ac:dyDescent="0.25">
      <c r="A62" s="36">
        <v>12543891</v>
      </c>
      <c r="B62" s="37" t="s">
        <v>172</v>
      </c>
      <c r="C62" s="37">
        <v>35.797865000000002</v>
      </c>
      <c r="D62" s="49">
        <v>95.250022000000001</v>
      </c>
      <c r="E62" s="36" t="s">
        <v>93</v>
      </c>
      <c r="F62" s="36" t="s">
        <v>106</v>
      </c>
      <c r="G62" s="36"/>
      <c r="H62" s="36"/>
      <c r="I62" s="47" t="s">
        <v>93</v>
      </c>
      <c r="J62" s="36" t="s">
        <v>106</v>
      </c>
      <c r="K62" s="36"/>
      <c r="L62" s="36"/>
      <c r="M62" s="56" t="str">
        <f t="shared" si="0"/>
        <v>Lead Status Unknown</v>
      </c>
      <c r="N62" s="38"/>
    </row>
    <row r="63" spans="1:14" x14ac:dyDescent="0.25">
      <c r="A63" s="33">
        <v>12543890</v>
      </c>
      <c r="B63" t="s">
        <v>173</v>
      </c>
      <c r="C63">
        <v>36.176164999999997</v>
      </c>
      <c r="D63" s="48">
        <v>-95.774805999999998</v>
      </c>
      <c r="E63" s="33" t="s">
        <v>88</v>
      </c>
      <c r="F63" s="33" t="s">
        <v>100</v>
      </c>
      <c r="G63" s="33" t="s">
        <v>96</v>
      </c>
      <c r="H63" s="71">
        <v>41640</v>
      </c>
      <c r="I63" s="46" t="s">
        <v>93</v>
      </c>
      <c r="J63" s="33" t="s">
        <v>100</v>
      </c>
      <c r="K63" s="33" t="s">
        <v>96</v>
      </c>
      <c r="L63" s="71">
        <v>41640</v>
      </c>
      <c r="M63" s="55" t="str">
        <f t="shared" si="0"/>
        <v>Non-Lead</v>
      </c>
      <c r="N63" s="32" t="s">
        <v>1796</v>
      </c>
    </row>
    <row r="64" spans="1:14" x14ac:dyDescent="0.25">
      <c r="A64" s="36">
        <v>12543892</v>
      </c>
      <c r="B64" s="37" t="s">
        <v>174</v>
      </c>
      <c r="C64" s="37">
        <v>36.176164999999997</v>
      </c>
      <c r="D64" s="49">
        <v>-95.774805999999998</v>
      </c>
      <c r="E64" s="36" t="s">
        <v>88</v>
      </c>
      <c r="F64" s="36" t="s">
        <v>100</v>
      </c>
      <c r="G64" s="36" t="s">
        <v>96</v>
      </c>
      <c r="H64" s="72">
        <v>41640</v>
      </c>
      <c r="I64" s="47" t="s">
        <v>93</v>
      </c>
      <c r="J64" s="36" t="s">
        <v>100</v>
      </c>
      <c r="K64" s="36" t="s">
        <v>96</v>
      </c>
      <c r="L64" s="72">
        <v>41640</v>
      </c>
      <c r="M64" s="56" t="str">
        <f t="shared" si="0"/>
        <v>Non-Lead</v>
      </c>
      <c r="N64" s="38" t="s">
        <v>1796</v>
      </c>
    </row>
    <row r="65" spans="1:14" x14ac:dyDescent="0.25">
      <c r="A65" s="33">
        <v>12543893</v>
      </c>
      <c r="B65" t="s">
        <v>175</v>
      </c>
      <c r="C65">
        <v>35.797522000000001</v>
      </c>
      <c r="D65" s="48">
        <v>-95.249831999999998</v>
      </c>
      <c r="E65" s="33" t="s">
        <v>93</v>
      </c>
      <c r="F65" s="33" t="s">
        <v>106</v>
      </c>
      <c r="I65" s="46" t="s">
        <v>93</v>
      </c>
      <c r="J65" s="33" t="s">
        <v>106</v>
      </c>
      <c r="L65" s="33"/>
      <c r="M65" s="55" t="str">
        <f t="shared" si="0"/>
        <v>Lead Status Unknown</v>
      </c>
    </row>
    <row r="66" spans="1:14" x14ac:dyDescent="0.25">
      <c r="A66" s="36">
        <v>12543894</v>
      </c>
      <c r="B66" s="37" t="s">
        <v>176</v>
      </c>
      <c r="C66" s="37">
        <v>35.797007999999998</v>
      </c>
      <c r="D66" s="49">
        <v>-95.242750000000001</v>
      </c>
      <c r="E66" s="36" t="s">
        <v>88</v>
      </c>
      <c r="F66" s="36" t="s">
        <v>100</v>
      </c>
      <c r="G66" s="36" t="s">
        <v>96</v>
      </c>
      <c r="H66" s="72">
        <v>41640</v>
      </c>
      <c r="I66" s="47" t="s">
        <v>93</v>
      </c>
      <c r="J66" s="36" t="s">
        <v>100</v>
      </c>
      <c r="K66" s="36" t="s">
        <v>96</v>
      </c>
      <c r="L66" s="72">
        <v>41640</v>
      </c>
      <c r="M66" s="56" t="str">
        <f t="shared" si="0"/>
        <v>Non-Lead</v>
      </c>
      <c r="N66" s="38" t="s">
        <v>1796</v>
      </c>
    </row>
    <row r="67" spans="1:14" x14ac:dyDescent="0.25">
      <c r="A67" s="33">
        <v>12543895</v>
      </c>
      <c r="B67" t="s">
        <v>177</v>
      </c>
      <c r="C67">
        <v>35.797063000000001</v>
      </c>
      <c r="D67" s="48">
        <v>-95.237965000000003</v>
      </c>
      <c r="E67" s="33" t="s">
        <v>93</v>
      </c>
      <c r="F67" s="33" t="s">
        <v>106</v>
      </c>
      <c r="I67" s="46" t="s">
        <v>93</v>
      </c>
      <c r="J67" s="33" t="s">
        <v>106</v>
      </c>
      <c r="L67" s="33"/>
      <c r="M67" s="55" t="str">
        <f t="shared" si="0"/>
        <v>Lead Status Unknown</v>
      </c>
    </row>
    <row r="68" spans="1:14" x14ac:dyDescent="0.25">
      <c r="A68" s="36">
        <v>12543896</v>
      </c>
      <c r="B68" s="37" t="s">
        <v>178</v>
      </c>
      <c r="C68" s="37">
        <v>35.814926</v>
      </c>
      <c r="D68" s="49">
        <v>-95.241758099999998</v>
      </c>
      <c r="E68" s="36" t="s">
        <v>88</v>
      </c>
      <c r="F68" s="36" t="s">
        <v>100</v>
      </c>
      <c r="G68" s="36" t="s">
        <v>96</v>
      </c>
      <c r="H68" s="72">
        <v>41640</v>
      </c>
      <c r="I68" s="47" t="s">
        <v>93</v>
      </c>
      <c r="J68" s="36" t="s">
        <v>100</v>
      </c>
      <c r="K68" s="36" t="s">
        <v>96</v>
      </c>
      <c r="L68" s="72">
        <v>41640</v>
      </c>
      <c r="M68" s="56" t="str">
        <f t="shared" si="0"/>
        <v>Non-Lead</v>
      </c>
      <c r="N68" s="38" t="s">
        <v>1796</v>
      </c>
    </row>
    <row r="69" spans="1:14" x14ac:dyDescent="0.25">
      <c r="A69" s="33">
        <v>12543897</v>
      </c>
      <c r="B69" t="s">
        <v>179</v>
      </c>
      <c r="C69">
        <v>35.758730999999997</v>
      </c>
      <c r="D69" s="48">
        <v>-95.269269300000005</v>
      </c>
      <c r="E69" s="33" t="s">
        <v>93</v>
      </c>
      <c r="F69" s="33" t="s">
        <v>106</v>
      </c>
      <c r="I69" s="46" t="s">
        <v>93</v>
      </c>
      <c r="J69" s="33" t="s">
        <v>106</v>
      </c>
      <c r="L69" s="33"/>
      <c r="M69" s="55" t="str">
        <f t="shared" ref="M69:M132" si="1">IF(OR(F69="Lead",J69="Lead"),"Lead",(IF(OR(OR(F69="",J69=""),AND(AND(NOT(F69="Lead"),J69="Galvanized Iron/Steel"),I69="")),"",IF(AND(OR(I69="Yes",I69="Don't Know"),J69="Galvanized Iron/Steel"),"Galvanized Requiring Replacement",IF(OR(F69="Unknown",J69="Unknown"),"Lead Status Unknown",IF(AND(F69="No System Owned Portion",J69="No Customer Owned Portion"),"","Non-Lead"))))))</f>
        <v>Lead Status Unknown</v>
      </c>
    </row>
    <row r="70" spans="1:14" x14ac:dyDescent="0.25">
      <c r="A70" s="36">
        <v>12543898</v>
      </c>
      <c r="B70" s="37" t="s">
        <v>180</v>
      </c>
      <c r="C70" s="37">
        <v>36.176164999999997</v>
      </c>
      <c r="D70" s="49">
        <v>-95.774805999999998</v>
      </c>
      <c r="E70" s="36" t="s">
        <v>88</v>
      </c>
      <c r="F70" s="36" t="s">
        <v>100</v>
      </c>
      <c r="G70" s="36" t="s">
        <v>96</v>
      </c>
      <c r="H70" s="72">
        <v>41275</v>
      </c>
      <c r="I70" s="47" t="s">
        <v>93</v>
      </c>
      <c r="J70" s="36" t="s">
        <v>100</v>
      </c>
      <c r="K70" s="36" t="s">
        <v>96</v>
      </c>
      <c r="L70" s="72">
        <v>41275</v>
      </c>
      <c r="M70" s="56" t="str">
        <f t="shared" si="1"/>
        <v>Non-Lead</v>
      </c>
      <c r="N70" s="38" t="s">
        <v>1796</v>
      </c>
    </row>
    <row r="71" spans="1:14" x14ac:dyDescent="0.25">
      <c r="A71" s="33">
        <v>12543899</v>
      </c>
      <c r="B71" t="s">
        <v>181</v>
      </c>
      <c r="C71">
        <v>35.797193999999998</v>
      </c>
      <c r="D71" s="48">
        <v>-95.237544</v>
      </c>
      <c r="E71" s="33" t="s">
        <v>93</v>
      </c>
      <c r="F71" s="33" t="s">
        <v>106</v>
      </c>
      <c r="I71" s="46" t="s">
        <v>93</v>
      </c>
      <c r="J71" s="33" t="s">
        <v>106</v>
      </c>
      <c r="L71" s="33"/>
      <c r="M71" s="55" t="str">
        <f t="shared" si="1"/>
        <v>Lead Status Unknown</v>
      </c>
    </row>
    <row r="72" spans="1:14" x14ac:dyDescent="0.25">
      <c r="A72" s="36">
        <v>12543902</v>
      </c>
      <c r="B72" s="37" t="s">
        <v>182</v>
      </c>
      <c r="C72" s="37">
        <v>35.797336999999999</v>
      </c>
      <c r="D72" s="49">
        <v>-95.242722000000001</v>
      </c>
      <c r="E72" s="36" t="s">
        <v>88</v>
      </c>
      <c r="F72" s="36" t="s">
        <v>100</v>
      </c>
      <c r="G72" s="36" t="s">
        <v>96</v>
      </c>
      <c r="H72" s="72">
        <v>41275</v>
      </c>
      <c r="I72" s="47" t="s">
        <v>93</v>
      </c>
      <c r="J72" s="36" t="s">
        <v>100</v>
      </c>
      <c r="K72" s="36" t="s">
        <v>96</v>
      </c>
      <c r="L72" s="72">
        <v>41275</v>
      </c>
      <c r="M72" s="56" t="str">
        <f t="shared" si="1"/>
        <v>Non-Lead</v>
      </c>
      <c r="N72" s="38" t="s">
        <v>1796</v>
      </c>
    </row>
    <row r="73" spans="1:14" x14ac:dyDescent="0.25">
      <c r="A73" s="33">
        <v>12543900</v>
      </c>
      <c r="B73" t="s">
        <v>183</v>
      </c>
      <c r="C73">
        <v>35.796995000000003</v>
      </c>
      <c r="D73" s="48">
        <v>-95.237789000000006</v>
      </c>
      <c r="E73" s="33" t="s">
        <v>93</v>
      </c>
      <c r="F73" s="33" t="s">
        <v>106</v>
      </c>
      <c r="I73" s="46" t="s">
        <v>93</v>
      </c>
      <c r="J73" s="33" t="s">
        <v>106</v>
      </c>
      <c r="L73" s="33"/>
      <c r="M73" s="55" t="str">
        <f t="shared" si="1"/>
        <v>Lead Status Unknown</v>
      </c>
    </row>
    <row r="74" spans="1:14" x14ac:dyDescent="0.25">
      <c r="A74" s="36">
        <v>12543901</v>
      </c>
      <c r="B74" s="37" t="s">
        <v>184</v>
      </c>
      <c r="C74" s="37">
        <v>35.797156000000001</v>
      </c>
      <c r="D74" s="49">
        <v>-95.237634</v>
      </c>
      <c r="E74" s="36" t="s">
        <v>93</v>
      </c>
      <c r="F74" s="36" t="s">
        <v>106</v>
      </c>
      <c r="G74" s="36"/>
      <c r="H74" s="36"/>
      <c r="I74" s="47" t="s">
        <v>93</v>
      </c>
      <c r="J74" s="36" t="s">
        <v>106</v>
      </c>
      <c r="K74" s="36"/>
      <c r="L74" s="36"/>
      <c r="M74" s="56" t="str">
        <f t="shared" si="1"/>
        <v>Lead Status Unknown</v>
      </c>
      <c r="N74" s="38"/>
    </row>
    <row r="75" spans="1:14" x14ac:dyDescent="0.25">
      <c r="A75" s="33">
        <v>12543903</v>
      </c>
      <c r="B75" t="s">
        <v>185</v>
      </c>
      <c r="C75">
        <v>35.796610000000001</v>
      </c>
      <c r="D75" s="48">
        <v>-95.237870000000001</v>
      </c>
      <c r="E75" s="33" t="s">
        <v>93</v>
      </c>
      <c r="F75" s="33" t="s">
        <v>106</v>
      </c>
      <c r="I75" s="46" t="s">
        <v>93</v>
      </c>
      <c r="J75" s="33" t="s">
        <v>106</v>
      </c>
      <c r="L75" s="33"/>
      <c r="M75" s="55" t="str">
        <f t="shared" si="1"/>
        <v>Lead Status Unknown</v>
      </c>
    </row>
    <row r="76" spans="1:14" x14ac:dyDescent="0.25">
      <c r="A76" s="36">
        <v>12543904</v>
      </c>
      <c r="B76" s="37" t="s">
        <v>186</v>
      </c>
      <c r="C76" s="37">
        <v>35.797038000000001</v>
      </c>
      <c r="D76" s="49">
        <v>-95.242718999999994</v>
      </c>
      <c r="E76" s="36" t="s">
        <v>88</v>
      </c>
      <c r="F76" s="36" t="s">
        <v>100</v>
      </c>
      <c r="G76" s="36" t="s">
        <v>96</v>
      </c>
      <c r="H76" s="72">
        <v>41275</v>
      </c>
      <c r="I76" s="47" t="s">
        <v>93</v>
      </c>
      <c r="J76" s="36" t="s">
        <v>100</v>
      </c>
      <c r="K76" s="36" t="s">
        <v>96</v>
      </c>
      <c r="L76" s="72">
        <v>41275</v>
      </c>
      <c r="M76" s="56" t="str">
        <f t="shared" si="1"/>
        <v>Non-Lead</v>
      </c>
      <c r="N76" s="38" t="s">
        <v>1796</v>
      </c>
    </row>
    <row r="77" spans="1:14" x14ac:dyDescent="0.25">
      <c r="A77" s="33">
        <v>12543905</v>
      </c>
      <c r="B77" t="s">
        <v>187</v>
      </c>
      <c r="C77">
        <v>35.797108999999999</v>
      </c>
      <c r="D77" s="48">
        <v>-95.237530000000007</v>
      </c>
      <c r="E77" s="33" t="s">
        <v>93</v>
      </c>
      <c r="F77" s="33" t="s">
        <v>106</v>
      </c>
      <c r="I77" s="46" t="s">
        <v>93</v>
      </c>
      <c r="J77" s="33" t="s">
        <v>106</v>
      </c>
      <c r="L77" s="33"/>
      <c r="M77" s="55" t="str">
        <f t="shared" si="1"/>
        <v>Lead Status Unknown</v>
      </c>
    </row>
    <row r="78" spans="1:14" x14ac:dyDescent="0.25">
      <c r="A78" s="36">
        <v>12543906</v>
      </c>
      <c r="B78" s="37" t="s">
        <v>188</v>
      </c>
      <c r="C78" s="37">
        <v>35.802585000000001</v>
      </c>
      <c r="D78" s="49">
        <v>-95.237199000000004</v>
      </c>
      <c r="E78" s="36" t="s">
        <v>88</v>
      </c>
      <c r="F78" s="36" t="s">
        <v>100</v>
      </c>
      <c r="G78" s="36" t="s">
        <v>96</v>
      </c>
      <c r="H78" s="72">
        <v>41275</v>
      </c>
      <c r="I78" s="47" t="s">
        <v>93</v>
      </c>
      <c r="J78" s="36" t="s">
        <v>100</v>
      </c>
      <c r="K78" s="36" t="s">
        <v>96</v>
      </c>
      <c r="L78" s="72">
        <v>41275</v>
      </c>
      <c r="M78" s="56" t="str">
        <f t="shared" si="1"/>
        <v>Non-Lead</v>
      </c>
      <c r="N78" s="38" t="s">
        <v>1796</v>
      </c>
    </row>
    <row r="79" spans="1:14" x14ac:dyDescent="0.25">
      <c r="A79" s="33">
        <v>12543907</v>
      </c>
      <c r="B79" t="s">
        <v>189</v>
      </c>
      <c r="C79">
        <v>35.804102</v>
      </c>
      <c r="D79" s="48">
        <v>-95.234594000000001</v>
      </c>
      <c r="E79" s="33" t="s">
        <v>93</v>
      </c>
      <c r="F79" s="33" t="s">
        <v>106</v>
      </c>
      <c r="I79" s="46" t="s">
        <v>93</v>
      </c>
      <c r="J79" s="33" t="s">
        <v>106</v>
      </c>
      <c r="L79" s="33"/>
      <c r="M79" s="55" t="str">
        <f t="shared" si="1"/>
        <v>Lead Status Unknown</v>
      </c>
    </row>
    <row r="80" spans="1:14" x14ac:dyDescent="0.25">
      <c r="A80" s="36">
        <v>12543908</v>
      </c>
      <c r="B80" s="37" t="s">
        <v>190</v>
      </c>
      <c r="C80" s="37">
        <v>35.800561000000002</v>
      </c>
      <c r="D80" s="49">
        <v>-95.236670000000004</v>
      </c>
      <c r="E80" s="36" t="s">
        <v>88</v>
      </c>
      <c r="F80" s="36" t="s">
        <v>100</v>
      </c>
      <c r="G80" s="36" t="s">
        <v>96</v>
      </c>
      <c r="H80" s="72">
        <v>40909</v>
      </c>
      <c r="I80" s="47" t="s">
        <v>93</v>
      </c>
      <c r="J80" s="36" t="s">
        <v>100</v>
      </c>
      <c r="K80" s="36" t="s">
        <v>96</v>
      </c>
      <c r="L80" s="72">
        <v>40909</v>
      </c>
      <c r="M80" s="56" t="str">
        <f t="shared" si="1"/>
        <v>Non-Lead</v>
      </c>
      <c r="N80" s="38" t="s">
        <v>1796</v>
      </c>
    </row>
    <row r="81" spans="1:14" x14ac:dyDescent="0.25">
      <c r="A81" s="33">
        <v>12543909</v>
      </c>
      <c r="B81" t="s">
        <v>191</v>
      </c>
      <c r="C81">
        <v>35.797268000000003</v>
      </c>
      <c r="D81" s="48">
        <v>-95.238184000000004</v>
      </c>
      <c r="E81" s="33" t="s">
        <v>93</v>
      </c>
      <c r="F81" s="33" t="s">
        <v>106</v>
      </c>
      <c r="I81" s="46" t="s">
        <v>93</v>
      </c>
      <c r="J81" s="33" t="s">
        <v>106</v>
      </c>
      <c r="L81" s="33"/>
      <c r="M81" s="55" t="str">
        <f t="shared" si="1"/>
        <v>Lead Status Unknown</v>
      </c>
    </row>
    <row r="82" spans="1:14" x14ac:dyDescent="0.25">
      <c r="A82" s="36">
        <v>12543910</v>
      </c>
      <c r="B82" s="37" t="s">
        <v>192</v>
      </c>
      <c r="C82" s="37">
        <v>35.801085</v>
      </c>
      <c r="D82" s="49">
        <v>-95.222531000000004</v>
      </c>
      <c r="E82" s="36" t="s">
        <v>88</v>
      </c>
      <c r="F82" s="36" t="s">
        <v>100</v>
      </c>
      <c r="G82" s="36" t="s">
        <v>96</v>
      </c>
      <c r="H82" s="72">
        <v>40909</v>
      </c>
      <c r="I82" s="47" t="s">
        <v>93</v>
      </c>
      <c r="J82" s="36" t="s">
        <v>100</v>
      </c>
      <c r="K82" s="36" t="s">
        <v>96</v>
      </c>
      <c r="L82" s="72">
        <v>40909</v>
      </c>
      <c r="M82" s="56" t="str">
        <f t="shared" si="1"/>
        <v>Non-Lead</v>
      </c>
      <c r="N82" s="38" t="s">
        <v>1796</v>
      </c>
    </row>
    <row r="83" spans="1:14" x14ac:dyDescent="0.25">
      <c r="A83" s="33">
        <v>12543911</v>
      </c>
      <c r="B83" t="s">
        <v>193</v>
      </c>
      <c r="C83">
        <v>35.797181000000002</v>
      </c>
      <c r="D83" s="48">
        <v>-95.237313</v>
      </c>
      <c r="E83" s="33" t="s">
        <v>93</v>
      </c>
      <c r="F83" s="33" t="s">
        <v>106</v>
      </c>
      <c r="I83" s="46" t="s">
        <v>93</v>
      </c>
      <c r="J83" s="33" t="s">
        <v>106</v>
      </c>
      <c r="L83" s="33"/>
      <c r="M83" s="55" t="str">
        <f t="shared" si="1"/>
        <v>Lead Status Unknown</v>
      </c>
    </row>
    <row r="84" spans="1:14" x14ac:dyDescent="0.25">
      <c r="A84" s="36">
        <v>12543912</v>
      </c>
      <c r="B84" s="37" t="s">
        <v>194</v>
      </c>
      <c r="C84" s="37">
        <v>36.176164999999997</v>
      </c>
      <c r="D84" s="49">
        <v>-95.774805999999998</v>
      </c>
      <c r="E84" s="36" t="s">
        <v>88</v>
      </c>
      <c r="F84" s="36" t="s">
        <v>100</v>
      </c>
      <c r="G84" s="36" t="s">
        <v>96</v>
      </c>
      <c r="H84" s="72">
        <v>40909</v>
      </c>
      <c r="I84" s="47" t="s">
        <v>93</v>
      </c>
      <c r="J84" s="36" t="s">
        <v>100</v>
      </c>
      <c r="K84" s="36" t="s">
        <v>96</v>
      </c>
      <c r="L84" s="72">
        <v>40909</v>
      </c>
      <c r="M84" s="56" t="str">
        <f t="shared" si="1"/>
        <v>Non-Lead</v>
      </c>
      <c r="N84" s="38" t="s">
        <v>1796</v>
      </c>
    </row>
    <row r="85" spans="1:14" x14ac:dyDescent="0.25">
      <c r="A85" s="33">
        <v>12543913</v>
      </c>
      <c r="B85" t="s">
        <v>195</v>
      </c>
      <c r="C85">
        <v>35.797167999999999</v>
      </c>
      <c r="D85" s="48">
        <v>-95.237375</v>
      </c>
      <c r="E85" s="33" t="s">
        <v>93</v>
      </c>
      <c r="F85" s="33" t="s">
        <v>106</v>
      </c>
      <c r="I85" s="46" t="s">
        <v>93</v>
      </c>
      <c r="J85" s="33" t="s">
        <v>106</v>
      </c>
      <c r="L85" s="33"/>
      <c r="M85" s="55" t="str">
        <f t="shared" si="1"/>
        <v>Lead Status Unknown</v>
      </c>
    </row>
    <row r="86" spans="1:14" x14ac:dyDescent="0.25">
      <c r="A86" s="36">
        <v>12543914</v>
      </c>
      <c r="B86" s="37" t="s">
        <v>196</v>
      </c>
      <c r="C86" s="37">
        <v>35.815071000000003</v>
      </c>
      <c r="D86" s="49">
        <v>-95.242552900000007</v>
      </c>
      <c r="E86" s="36" t="s">
        <v>88</v>
      </c>
      <c r="F86" s="36" t="s">
        <v>100</v>
      </c>
      <c r="G86" s="36" t="s">
        <v>96</v>
      </c>
      <c r="H86" s="72">
        <v>40909</v>
      </c>
      <c r="I86" s="47" t="s">
        <v>93</v>
      </c>
      <c r="J86" s="36" t="s">
        <v>100</v>
      </c>
      <c r="K86" s="36" t="s">
        <v>96</v>
      </c>
      <c r="L86" s="72">
        <v>40909</v>
      </c>
      <c r="M86" s="56" t="str">
        <f t="shared" si="1"/>
        <v>Non-Lead</v>
      </c>
      <c r="N86" s="38" t="s">
        <v>1796</v>
      </c>
    </row>
    <row r="87" spans="1:14" x14ac:dyDescent="0.25">
      <c r="A87" s="33">
        <v>12543915</v>
      </c>
      <c r="B87" t="s">
        <v>197</v>
      </c>
      <c r="C87">
        <v>35.796619999999997</v>
      </c>
      <c r="D87" s="48">
        <v>-95.237669999999994</v>
      </c>
      <c r="E87" s="33" t="s">
        <v>93</v>
      </c>
      <c r="F87" s="33" t="s">
        <v>106</v>
      </c>
      <c r="I87" s="46" t="s">
        <v>93</v>
      </c>
      <c r="J87" s="33" t="s">
        <v>106</v>
      </c>
      <c r="L87" s="33"/>
      <c r="M87" s="55" t="str">
        <f t="shared" si="1"/>
        <v>Lead Status Unknown</v>
      </c>
    </row>
    <row r="88" spans="1:14" x14ac:dyDescent="0.25">
      <c r="A88" s="36">
        <v>12543916</v>
      </c>
      <c r="B88" s="37" t="s">
        <v>198</v>
      </c>
      <c r="C88" s="37">
        <v>35.800784</v>
      </c>
      <c r="D88" s="49">
        <v>-95.222544999999997</v>
      </c>
      <c r="E88" s="36" t="s">
        <v>88</v>
      </c>
      <c r="F88" s="36" t="s">
        <v>100</v>
      </c>
      <c r="G88" s="36" t="s">
        <v>96</v>
      </c>
      <c r="H88" s="72">
        <v>40544</v>
      </c>
      <c r="I88" s="47" t="s">
        <v>93</v>
      </c>
      <c r="J88" s="36" t="s">
        <v>100</v>
      </c>
      <c r="K88" s="36" t="s">
        <v>96</v>
      </c>
      <c r="L88" s="72">
        <v>40544</v>
      </c>
      <c r="M88" s="56" t="str">
        <f t="shared" si="1"/>
        <v>Non-Lead</v>
      </c>
      <c r="N88" s="38" t="s">
        <v>1796</v>
      </c>
    </row>
    <row r="89" spans="1:14" x14ac:dyDescent="0.25">
      <c r="A89" s="33">
        <v>12543917</v>
      </c>
      <c r="B89" t="s">
        <v>199</v>
      </c>
      <c r="C89">
        <v>35.797975999999998</v>
      </c>
      <c r="D89" s="48">
        <v>95.241495999999998</v>
      </c>
      <c r="E89" s="33" t="s">
        <v>93</v>
      </c>
      <c r="F89" s="33" t="s">
        <v>106</v>
      </c>
      <c r="I89" s="46" t="s">
        <v>93</v>
      </c>
      <c r="J89" s="33" t="s">
        <v>106</v>
      </c>
      <c r="L89" s="33"/>
      <c r="M89" s="55" t="str">
        <f t="shared" si="1"/>
        <v>Lead Status Unknown</v>
      </c>
    </row>
    <row r="90" spans="1:14" x14ac:dyDescent="0.25">
      <c r="A90" s="36">
        <v>12543918</v>
      </c>
      <c r="B90" s="37" t="s">
        <v>200</v>
      </c>
      <c r="C90" s="37">
        <v>35.800781999999998</v>
      </c>
      <c r="D90" s="49">
        <v>-95.222530000000006</v>
      </c>
      <c r="E90" s="36" t="s">
        <v>88</v>
      </c>
      <c r="F90" s="36" t="s">
        <v>100</v>
      </c>
      <c r="G90" s="36" t="s">
        <v>96</v>
      </c>
      <c r="H90" s="72">
        <v>40544</v>
      </c>
      <c r="I90" s="47" t="s">
        <v>93</v>
      </c>
      <c r="J90" s="36" t="s">
        <v>100</v>
      </c>
      <c r="K90" s="36" t="s">
        <v>96</v>
      </c>
      <c r="L90" s="72">
        <v>40544</v>
      </c>
      <c r="M90" s="56" t="str">
        <f t="shared" si="1"/>
        <v>Non-Lead</v>
      </c>
      <c r="N90" s="38" t="s">
        <v>1796</v>
      </c>
    </row>
    <row r="91" spans="1:14" x14ac:dyDescent="0.25">
      <c r="A91" s="33">
        <v>12543920</v>
      </c>
      <c r="B91" t="s">
        <v>201</v>
      </c>
      <c r="C91">
        <v>35.783715000000001</v>
      </c>
      <c r="D91" s="48">
        <v>-95.238287</v>
      </c>
      <c r="E91" s="33" t="s">
        <v>93</v>
      </c>
      <c r="F91" s="33" t="s">
        <v>106</v>
      </c>
      <c r="I91" s="46" t="s">
        <v>93</v>
      </c>
      <c r="J91" s="33" t="s">
        <v>106</v>
      </c>
      <c r="L91" s="33"/>
      <c r="M91" s="55" t="str">
        <f t="shared" si="1"/>
        <v>Lead Status Unknown</v>
      </c>
    </row>
    <row r="92" spans="1:14" x14ac:dyDescent="0.25">
      <c r="A92" s="36">
        <v>12543919</v>
      </c>
      <c r="B92" s="37" t="s">
        <v>202</v>
      </c>
      <c r="C92" s="37">
        <v>36.176164999999997</v>
      </c>
      <c r="D92" s="49">
        <v>-95.774805999999998</v>
      </c>
      <c r="E92" s="36" t="s">
        <v>88</v>
      </c>
      <c r="F92" s="36" t="s">
        <v>100</v>
      </c>
      <c r="G92" s="36" t="s">
        <v>96</v>
      </c>
      <c r="H92" s="72">
        <v>40544</v>
      </c>
      <c r="I92" s="47" t="s">
        <v>93</v>
      </c>
      <c r="J92" s="36" t="s">
        <v>100</v>
      </c>
      <c r="K92" s="36" t="s">
        <v>96</v>
      </c>
      <c r="L92" s="72">
        <v>40544</v>
      </c>
      <c r="M92" s="56" t="str">
        <f t="shared" si="1"/>
        <v>Non-Lead</v>
      </c>
      <c r="N92" s="38" t="s">
        <v>1796</v>
      </c>
    </row>
    <row r="93" spans="1:14" x14ac:dyDescent="0.25">
      <c r="A93" s="33">
        <v>12543921</v>
      </c>
      <c r="B93" t="s">
        <v>203</v>
      </c>
      <c r="C93">
        <v>35.800780000000003</v>
      </c>
      <c r="D93" s="48">
        <v>-95.222515999999999</v>
      </c>
      <c r="E93" s="33" t="s">
        <v>88</v>
      </c>
      <c r="F93" s="33" t="s">
        <v>100</v>
      </c>
      <c r="G93" s="33" t="s">
        <v>96</v>
      </c>
      <c r="H93" s="71">
        <v>40544</v>
      </c>
      <c r="I93" s="46" t="s">
        <v>93</v>
      </c>
      <c r="J93" s="33" t="s">
        <v>100</v>
      </c>
      <c r="K93" s="33" t="s">
        <v>96</v>
      </c>
      <c r="L93" s="71">
        <v>40544</v>
      </c>
      <c r="M93" s="55" t="str">
        <f t="shared" si="1"/>
        <v>Non-Lead</v>
      </c>
      <c r="N93" s="32" t="s">
        <v>1796</v>
      </c>
    </row>
    <row r="94" spans="1:14" x14ac:dyDescent="0.25">
      <c r="A94" s="36">
        <v>12543922</v>
      </c>
      <c r="B94" s="37" t="s">
        <v>204</v>
      </c>
      <c r="C94" s="37">
        <v>35.795726000000002</v>
      </c>
      <c r="D94" s="49">
        <v>-95.254402999999996</v>
      </c>
      <c r="E94" s="36" t="s">
        <v>93</v>
      </c>
      <c r="F94" s="36" t="s">
        <v>106</v>
      </c>
      <c r="G94" s="36"/>
      <c r="H94" s="36"/>
      <c r="I94" s="47" t="s">
        <v>93</v>
      </c>
      <c r="J94" s="36" t="s">
        <v>106</v>
      </c>
      <c r="K94" s="36"/>
      <c r="L94" s="36"/>
      <c r="M94" s="56" t="str">
        <f t="shared" si="1"/>
        <v>Lead Status Unknown</v>
      </c>
      <c r="N94" s="38"/>
    </row>
    <row r="95" spans="1:14" x14ac:dyDescent="0.25">
      <c r="A95" s="33">
        <v>12543923</v>
      </c>
      <c r="B95" t="s">
        <v>205</v>
      </c>
      <c r="C95">
        <v>35.800778000000001</v>
      </c>
      <c r="D95" s="48">
        <v>-95.222500999999994</v>
      </c>
      <c r="E95" s="33" t="s">
        <v>88</v>
      </c>
      <c r="F95" s="33" t="s">
        <v>100</v>
      </c>
      <c r="G95" s="33" t="s">
        <v>96</v>
      </c>
      <c r="H95" s="71">
        <v>40544</v>
      </c>
      <c r="I95" s="46" t="s">
        <v>93</v>
      </c>
      <c r="J95" s="33" t="s">
        <v>100</v>
      </c>
      <c r="K95" s="33" t="s">
        <v>96</v>
      </c>
      <c r="L95" s="71">
        <v>40544</v>
      </c>
      <c r="M95" s="55" t="str">
        <f t="shared" si="1"/>
        <v>Non-Lead</v>
      </c>
      <c r="N95" s="32" t="s">
        <v>1796</v>
      </c>
    </row>
    <row r="96" spans="1:14" x14ac:dyDescent="0.25">
      <c r="A96" s="36">
        <v>12543924</v>
      </c>
      <c r="B96" s="37" t="s">
        <v>206</v>
      </c>
      <c r="C96" s="37">
        <v>35.79618</v>
      </c>
      <c r="D96" s="49">
        <v>-95.237260000000006</v>
      </c>
      <c r="E96" s="36" t="s">
        <v>93</v>
      </c>
      <c r="F96" s="36" t="s">
        <v>106</v>
      </c>
      <c r="G96" s="36"/>
      <c r="H96" s="36"/>
      <c r="I96" s="47" t="s">
        <v>93</v>
      </c>
      <c r="J96" s="36" t="s">
        <v>106</v>
      </c>
      <c r="K96" s="36"/>
      <c r="L96" s="36"/>
      <c r="M96" s="56" t="str">
        <f t="shared" si="1"/>
        <v>Lead Status Unknown</v>
      </c>
      <c r="N96" s="38"/>
    </row>
    <row r="97" spans="1:14" x14ac:dyDescent="0.25">
      <c r="A97" s="33">
        <v>12543926</v>
      </c>
      <c r="B97" t="s">
        <v>207</v>
      </c>
      <c r="C97">
        <v>35.796419999999998</v>
      </c>
      <c r="D97" s="48">
        <v>-95.237229999999997</v>
      </c>
      <c r="E97" s="33" t="s">
        <v>93</v>
      </c>
      <c r="F97" s="33" t="s">
        <v>106</v>
      </c>
      <c r="I97" s="46" t="s">
        <v>93</v>
      </c>
      <c r="J97" s="33" t="s">
        <v>106</v>
      </c>
      <c r="L97" s="33"/>
      <c r="M97" s="55" t="str">
        <f t="shared" si="1"/>
        <v>Lead Status Unknown</v>
      </c>
    </row>
    <row r="98" spans="1:14" x14ac:dyDescent="0.25">
      <c r="A98" s="36">
        <v>12543925</v>
      </c>
      <c r="B98" s="37" t="s">
        <v>208</v>
      </c>
      <c r="C98" s="37">
        <v>35.799520000000001</v>
      </c>
      <c r="D98" s="49">
        <v>-95.252520000000004</v>
      </c>
      <c r="E98" s="36" t="s">
        <v>88</v>
      </c>
      <c r="F98" s="36" t="s">
        <v>100</v>
      </c>
      <c r="G98" s="36" t="s">
        <v>96</v>
      </c>
      <c r="H98" s="72">
        <v>40544</v>
      </c>
      <c r="I98" s="47" t="s">
        <v>93</v>
      </c>
      <c r="J98" s="36" t="s">
        <v>100</v>
      </c>
      <c r="K98" s="36" t="s">
        <v>96</v>
      </c>
      <c r="L98" s="72">
        <v>40544</v>
      </c>
      <c r="M98" s="56" t="str">
        <f t="shared" si="1"/>
        <v>Non-Lead</v>
      </c>
      <c r="N98" s="38" t="s">
        <v>1796</v>
      </c>
    </row>
    <row r="99" spans="1:14" x14ac:dyDescent="0.25">
      <c r="A99" s="33">
        <v>12543927</v>
      </c>
      <c r="B99" t="s">
        <v>209</v>
      </c>
      <c r="C99">
        <v>35.779473000000003</v>
      </c>
      <c r="D99" s="48">
        <v>-95.237446899999995</v>
      </c>
      <c r="E99" s="33" t="s">
        <v>88</v>
      </c>
      <c r="F99" s="33" t="s">
        <v>100</v>
      </c>
      <c r="G99" s="33" t="s">
        <v>96</v>
      </c>
      <c r="H99" s="71">
        <v>40179</v>
      </c>
      <c r="I99" s="46" t="s">
        <v>93</v>
      </c>
      <c r="J99" s="33" t="s">
        <v>100</v>
      </c>
      <c r="K99" s="33" t="s">
        <v>96</v>
      </c>
      <c r="L99" s="71">
        <v>40179</v>
      </c>
      <c r="M99" s="55" t="str">
        <f t="shared" si="1"/>
        <v>Non-Lead</v>
      </c>
      <c r="N99" s="32" t="s">
        <v>1796</v>
      </c>
    </row>
    <row r="100" spans="1:14" x14ac:dyDescent="0.25">
      <c r="A100" s="36">
        <v>12543928</v>
      </c>
      <c r="B100" s="37" t="s">
        <v>210</v>
      </c>
      <c r="C100" s="37">
        <v>35.792177000000002</v>
      </c>
      <c r="D100" s="49">
        <v>-95.260029000000003</v>
      </c>
      <c r="E100" s="36" t="s">
        <v>93</v>
      </c>
      <c r="F100" s="36" t="s">
        <v>106</v>
      </c>
      <c r="G100" s="36"/>
      <c r="H100" s="36"/>
      <c r="I100" s="47" t="s">
        <v>93</v>
      </c>
      <c r="J100" s="36" t="s">
        <v>106</v>
      </c>
      <c r="K100" s="36"/>
      <c r="L100" s="36"/>
      <c r="M100" s="56" t="str">
        <f t="shared" si="1"/>
        <v>Lead Status Unknown</v>
      </c>
      <c r="N100" s="38"/>
    </row>
    <row r="101" spans="1:14" x14ac:dyDescent="0.25">
      <c r="A101" s="33">
        <v>12543929</v>
      </c>
      <c r="B101" t="s">
        <v>211</v>
      </c>
      <c r="C101">
        <v>35.801085</v>
      </c>
      <c r="D101" s="48">
        <v>-95.222531000000004</v>
      </c>
      <c r="E101" s="33" t="s">
        <v>88</v>
      </c>
      <c r="F101" s="33" t="s">
        <v>100</v>
      </c>
      <c r="G101" s="33" t="s">
        <v>96</v>
      </c>
      <c r="H101" s="71">
        <v>40179</v>
      </c>
      <c r="I101" s="46" t="s">
        <v>93</v>
      </c>
      <c r="J101" s="33" t="s">
        <v>100</v>
      </c>
      <c r="K101" s="33" t="s">
        <v>96</v>
      </c>
      <c r="L101" s="71">
        <v>40179</v>
      </c>
      <c r="M101" s="55" t="str">
        <f t="shared" si="1"/>
        <v>Non-Lead</v>
      </c>
      <c r="N101" s="32" t="s">
        <v>1796</v>
      </c>
    </row>
    <row r="102" spans="1:14" x14ac:dyDescent="0.25">
      <c r="A102" s="36">
        <v>12543930</v>
      </c>
      <c r="B102" s="37" t="s">
        <v>212</v>
      </c>
      <c r="C102" s="37">
        <v>35.798828</v>
      </c>
      <c r="D102" s="49">
        <v>-95.238585999999998</v>
      </c>
      <c r="E102" s="36" t="s">
        <v>93</v>
      </c>
      <c r="F102" s="36" t="s">
        <v>106</v>
      </c>
      <c r="G102" s="36"/>
      <c r="H102" s="36"/>
      <c r="I102" s="47" t="s">
        <v>93</v>
      </c>
      <c r="J102" s="36" t="s">
        <v>106</v>
      </c>
      <c r="K102" s="36"/>
      <c r="L102" s="36"/>
      <c r="M102" s="56" t="str">
        <f t="shared" si="1"/>
        <v>Lead Status Unknown</v>
      </c>
      <c r="N102" s="38"/>
    </row>
    <row r="103" spans="1:14" x14ac:dyDescent="0.25">
      <c r="A103" s="33">
        <v>12543931</v>
      </c>
      <c r="B103" t="s">
        <v>213</v>
      </c>
      <c r="C103">
        <v>35.800787999999997</v>
      </c>
      <c r="D103" s="48">
        <v>-95.222573999999994</v>
      </c>
      <c r="E103" s="33" t="s">
        <v>88</v>
      </c>
      <c r="F103" s="33" t="s">
        <v>100</v>
      </c>
      <c r="G103" s="33" t="s">
        <v>96</v>
      </c>
      <c r="H103" s="71">
        <v>40179</v>
      </c>
      <c r="I103" s="46" t="s">
        <v>93</v>
      </c>
      <c r="J103" s="33" t="s">
        <v>100</v>
      </c>
      <c r="K103" s="33" t="s">
        <v>96</v>
      </c>
      <c r="L103" s="71">
        <v>40179</v>
      </c>
      <c r="M103" s="55" t="str">
        <f t="shared" si="1"/>
        <v>Non-Lead</v>
      </c>
      <c r="N103" s="32" t="s">
        <v>1796</v>
      </c>
    </row>
    <row r="104" spans="1:14" x14ac:dyDescent="0.25">
      <c r="A104" s="36">
        <v>12543932</v>
      </c>
      <c r="B104" s="37" t="s">
        <v>214</v>
      </c>
      <c r="C104" s="37">
        <v>35.808790000000002</v>
      </c>
      <c r="D104" s="49">
        <v>-95.252719999999997</v>
      </c>
      <c r="E104" s="36" t="s">
        <v>93</v>
      </c>
      <c r="F104" s="36" t="s">
        <v>106</v>
      </c>
      <c r="G104" s="36"/>
      <c r="H104" s="36"/>
      <c r="I104" s="47" t="s">
        <v>93</v>
      </c>
      <c r="J104" s="36" t="s">
        <v>106</v>
      </c>
      <c r="K104" s="36"/>
      <c r="L104" s="36"/>
      <c r="M104" s="56" t="str">
        <f t="shared" si="1"/>
        <v>Lead Status Unknown</v>
      </c>
      <c r="N104" s="38"/>
    </row>
    <row r="105" spans="1:14" x14ac:dyDescent="0.25">
      <c r="A105" s="33">
        <v>12543933</v>
      </c>
      <c r="B105" t="s">
        <v>215</v>
      </c>
      <c r="C105">
        <v>35.800786000000002</v>
      </c>
      <c r="D105" s="48">
        <v>-95.222560000000001</v>
      </c>
      <c r="E105" s="33" t="s">
        <v>88</v>
      </c>
      <c r="F105" s="33" t="s">
        <v>100</v>
      </c>
      <c r="G105" s="33" t="s">
        <v>96</v>
      </c>
      <c r="H105" s="71">
        <v>40179</v>
      </c>
      <c r="I105" s="46" t="s">
        <v>93</v>
      </c>
      <c r="J105" s="33" t="s">
        <v>100</v>
      </c>
      <c r="K105" s="33" t="s">
        <v>96</v>
      </c>
      <c r="L105" s="71">
        <v>40179</v>
      </c>
      <c r="M105" s="55" t="str">
        <f t="shared" si="1"/>
        <v>Non-Lead</v>
      </c>
      <c r="N105" s="32" t="s">
        <v>1796</v>
      </c>
    </row>
    <row r="106" spans="1:14" x14ac:dyDescent="0.25">
      <c r="A106" s="36">
        <v>12543934</v>
      </c>
      <c r="B106" s="37" t="s">
        <v>216</v>
      </c>
      <c r="C106" s="37">
        <v>35.782119999999999</v>
      </c>
      <c r="D106" s="49">
        <v>-95.230936200000002</v>
      </c>
      <c r="E106" s="36" t="s">
        <v>93</v>
      </c>
      <c r="F106" s="36" t="s">
        <v>106</v>
      </c>
      <c r="G106" s="36"/>
      <c r="H106" s="36"/>
      <c r="I106" s="47" t="s">
        <v>93</v>
      </c>
      <c r="J106" s="36" t="s">
        <v>106</v>
      </c>
      <c r="K106" s="36"/>
      <c r="L106" s="36"/>
      <c r="M106" s="56" t="str">
        <f t="shared" si="1"/>
        <v>Lead Status Unknown</v>
      </c>
      <c r="N106" s="38"/>
    </row>
    <row r="107" spans="1:14" x14ac:dyDescent="0.25">
      <c r="A107" s="33">
        <v>12543935</v>
      </c>
      <c r="B107" t="s">
        <v>217</v>
      </c>
      <c r="C107">
        <v>35.801079000000001</v>
      </c>
      <c r="D107" s="48">
        <v>-95.222487999999998</v>
      </c>
      <c r="E107" s="33" t="s">
        <v>88</v>
      </c>
      <c r="F107" s="33" t="s">
        <v>100</v>
      </c>
      <c r="G107" s="33" t="s">
        <v>96</v>
      </c>
      <c r="H107" s="71">
        <v>40179</v>
      </c>
      <c r="I107" s="46" t="s">
        <v>93</v>
      </c>
      <c r="J107" s="33" t="s">
        <v>100</v>
      </c>
      <c r="K107" s="33" t="s">
        <v>96</v>
      </c>
      <c r="L107" s="71">
        <v>40179</v>
      </c>
      <c r="M107" s="55" t="str">
        <f t="shared" si="1"/>
        <v>Non-Lead</v>
      </c>
      <c r="N107" s="32" t="s">
        <v>1796</v>
      </c>
    </row>
    <row r="108" spans="1:14" x14ac:dyDescent="0.25">
      <c r="A108" s="36">
        <v>12543936</v>
      </c>
      <c r="B108" s="37" t="s">
        <v>218</v>
      </c>
      <c r="C108" s="37">
        <v>35.799627999999998</v>
      </c>
      <c r="D108" s="49">
        <v>-95.243178</v>
      </c>
      <c r="E108" s="36" t="s">
        <v>93</v>
      </c>
      <c r="F108" s="36" t="s">
        <v>106</v>
      </c>
      <c r="G108" s="36"/>
      <c r="H108" s="36"/>
      <c r="I108" s="47" t="s">
        <v>93</v>
      </c>
      <c r="J108" s="36" t="s">
        <v>106</v>
      </c>
      <c r="K108" s="36"/>
      <c r="L108" s="36"/>
      <c r="M108" s="56" t="str">
        <f t="shared" si="1"/>
        <v>Lead Status Unknown</v>
      </c>
      <c r="N108" s="38"/>
    </row>
    <row r="109" spans="1:14" x14ac:dyDescent="0.25">
      <c r="A109" s="33">
        <v>12543937</v>
      </c>
      <c r="B109" t="s">
        <v>219</v>
      </c>
      <c r="C109">
        <v>35.801076999999999</v>
      </c>
      <c r="D109" s="48">
        <v>-95.222472999999994</v>
      </c>
      <c r="E109" s="33" t="s">
        <v>88</v>
      </c>
      <c r="F109" s="33" t="s">
        <v>100</v>
      </c>
      <c r="G109" s="33" t="s">
        <v>96</v>
      </c>
      <c r="H109" s="71">
        <v>40179</v>
      </c>
      <c r="I109" s="46" t="s">
        <v>93</v>
      </c>
      <c r="J109" s="33" t="s">
        <v>100</v>
      </c>
      <c r="K109" s="33" t="s">
        <v>96</v>
      </c>
      <c r="L109" s="71">
        <v>40179</v>
      </c>
      <c r="M109" s="55" t="str">
        <f t="shared" si="1"/>
        <v>Non-Lead</v>
      </c>
      <c r="N109" s="32" t="s">
        <v>1796</v>
      </c>
    </row>
    <row r="110" spans="1:14" x14ac:dyDescent="0.25">
      <c r="A110" s="36">
        <v>12543938</v>
      </c>
      <c r="B110" s="37" t="s">
        <v>220</v>
      </c>
      <c r="C110" s="37">
        <v>35.730643999999998</v>
      </c>
      <c r="D110" s="49">
        <v>-95.269300900000005</v>
      </c>
      <c r="E110" s="36" t="s">
        <v>93</v>
      </c>
      <c r="F110" s="36" t="s">
        <v>106</v>
      </c>
      <c r="G110" s="36"/>
      <c r="H110" s="36"/>
      <c r="I110" s="47" t="s">
        <v>93</v>
      </c>
      <c r="J110" s="36" t="s">
        <v>106</v>
      </c>
      <c r="K110" s="36"/>
      <c r="L110" s="36"/>
      <c r="M110" s="56" t="str">
        <f t="shared" si="1"/>
        <v>Lead Status Unknown</v>
      </c>
      <c r="N110" s="38"/>
    </row>
    <row r="111" spans="1:14" x14ac:dyDescent="0.25">
      <c r="A111" s="33">
        <v>12543940</v>
      </c>
      <c r="B111" t="s">
        <v>221</v>
      </c>
      <c r="C111">
        <v>35.781627</v>
      </c>
      <c r="D111" s="48">
        <v>-95.230146000000005</v>
      </c>
      <c r="E111" s="33" t="s">
        <v>88</v>
      </c>
      <c r="F111" s="33" t="s">
        <v>100</v>
      </c>
      <c r="G111" s="33" t="s">
        <v>96</v>
      </c>
      <c r="H111" s="71">
        <v>40179</v>
      </c>
      <c r="I111" s="46" t="s">
        <v>93</v>
      </c>
      <c r="J111" s="33" t="s">
        <v>100</v>
      </c>
      <c r="K111" s="33" t="s">
        <v>96</v>
      </c>
      <c r="L111" s="71">
        <v>40179</v>
      </c>
      <c r="M111" s="55" t="str">
        <f t="shared" si="1"/>
        <v>Non-Lead</v>
      </c>
      <c r="N111" s="32" t="s">
        <v>1796</v>
      </c>
    </row>
    <row r="112" spans="1:14" x14ac:dyDescent="0.25">
      <c r="A112" s="36">
        <v>12543939</v>
      </c>
      <c r="B112" s="37" t="s">
        <v>222</v>
      </c>
      <c r="C112" s="37">
        <v>35.797798999999998</v>
      </c>
      <c r="D112" s="49">
        <v>-95.249887000000001</v>
      </c>
      <c r="E112" s="36" t="s">
        <v>93</v>
      </c>
      <c r="F112" s="36" t="s">
        <v>106</v>
      </c>
      <c r="G112" s="36"/>
      <c r="H112" s="36"/>
      <c r="I112" s="47" t="s">
        <v>93</v>
      </c>
      <c r="J112" s="36" t="s">
        <v>106</v>
      </c>
      <c r="K112" s="36"/>
      <c r="L112" s="36"/>
      <c r="M112" s="56" t="str">
        <f t="shared" si="1"/>
        <v>Lead Status Unknown</v>
      </c>
      <c r="N112" s="38"/>
    </row>
    <row r="113" spans="1:14" x14ac:dyDescent="0.25">
      <c r="A113" s="33">
        <v>12543941</v>
      </c>
      <c r="B113" t="s">
        <v>223</v>
      </c>
      <c r="C113">
        <v>36.185614999999999</v>
      </c>
      <c r="D113" s="48">
        <v>-95.745941999999999</v>
      </c>
      <c r="E113" s="33" t="s">
        <v>93</v>
      </c>
      <c r="F113" s="33" t="s">
        <v>106</v>
      </c>
      <c r="I113" s="46" t="s">
        <v>93</v>
      </c>
      <c r="J113" s="33" t="s">
        <v>106</v>
      </c>
      <c r="L113" s="33"/>
      <c r="M113" s="55" t="str">
        <f t="shared" si="1"/>
        <v>Lead Status Unknown</v>
      </c>
    </row>
    <row r="114" spans="1:14" x14ac:dyDescent="0.25">
      <c r="A114" s="36">
        <v>12543942</v>
      </c>
      <c r="B114" s="37" t="s">
        <v>224</v>
      </c>
      <c r="C114" s="37">
        <v>35.800145000000001</v>
      </c>
      <c r="D114" s="49">
        <v>-95.252067999999994</v>
      </c>
      <c r="E114" s="36" t="s">
        <v>88</v>
      </c>
      <c r="F114" s="36" t="s">
        <v>100</v>
      </c>
      <c r="G114" s="36" t="s">
        <v>96</v>
      </c>
      <c r="H114" s="72">
        <v>40179</v>
      </c>
      <c r="I114" s="47" t="s">
        <v>93</v>
      </c>
      <c r="J114" s="36" t="s">
        <v>100</v>
      </c>
      <c r="K114" s="36" t="s">
        <v>96</v>
      </c>
      <c r="L114" s="72">
        <v>40179</v>
      </c>
      <c r="M114" s="56" t="str">
        <f t="shared" si="1"/>
        <v>Non-Lead</v>
      </c>
      <c r="N114" s="38" t="s">
        <v>1796</v>
      </c>
    </row>
    <row r="115" spans="1:14" x14ac:dyDescent="0.25">
      <c r="A115" s="33">
        <v>12543944</v>
      </c>
      <c r="B115" t="s">
        <v>225</v>
      </c>
      <c r="C115">
        <v>35.801830000000002</v>
      </c>
      <c r="D115" s="48">
        <v>-95.235439999999997</v>
      </c>
      <c r="E115" s="33" t="s">
        <v>88</v>
      </c>
      <c r="F115" s="33" t="s">
        <v>100</v>
      </c>
      <c r="G115" s="33" t="s">
        <v>96</v>
      </c>
      <c r="H115" s="71">
        <v>39814</v>
      </c>
      <c r="I115" s="46" t="s">
        <v>93</v>
      </c>
      <c r="J115" s="33" t="s">
        <v>100</v>
      </c>
      <c r="K115" s="33" t="s">
        <v>96</v>
      </c>
      <c r="L115" s="71">
        <v>39814</v>
      </c>
      <c r="M115" s="55" t="str">
        <f t="shared" si="1"/>
        <v>Non-Lead</v>
      </c>
      <c r="N115" s="32" t="s">
        <v>1796</v>
      </c>
    </row>
    <row r="116" spans="1:14" x14ac:dyDescent="0.25">
      <c r="A116" s="36">
        <v>12543943</v>
      </c>
      <c r="B116" s="37" t="s">
        <v>226</v>
      </c>
      <c r="C116" s="37">
        <v>35.787320000000001</v>
      </c>
      <c r="D116" s="49">
        <v>-95.234250000000003</v>
      </c>
      <c r="E116" s="36" t="s">
        <v>93</v>
      </c>
      <c r="F116" s="36" t="s">
        <v>106</v>
      </c>
      <c r="G116" s="36"/>
      <c r="H116" s="36"/>
      <c r="I116" s="47" t="s">
        <v>93</v>
      </c>
      <c r="J116" s="36" t="s">
        <v>106</v>
      </c>
      <c r="K116" s="36"/>
      <c r="L116" s="36"/>
      <c r="M116" s="56" t="str">
        <f t="shared" si="1"/>
        <v>Lead Status Unknown</v>
      </c>
      <c r="N116" s="38"/>
    </row>
    <row r="117" spans="1:14" x14ac:dyDescent="0.25">
      <c r="A117" s="33">
        <v>12543946</v>
      </c>
      <c r="B117" t="s">
        <v>227</v>
      </c>
      <c r="C117">
        <v>35.810554000000003</v>
      </c>
      <c r="D117" s="48">
        <v>-95.244686999999999</v>
      </c>
      <c r="E117" s="33" t="s">
        <v>93</v>
      </c>
      <c r="F117" s="33" t="s">
        <v>106</v>
      </c>
      <c r="I117" s="46" t="s">
        <v>93</v>
      </c>
      <c r="J117" s="33" t="s">
        <v>106</v>
      </c>
      <c r="L117" s="33"/>
      <c r="M117" s="55" t="str">
        <f t="shared" si="1"/>
        <v>Lead Status Unknown</v>
      </c>
    </row>
    <row r="118" spans="1:14" x14ac:dyDescent="0.25">
      <c r="A118" s="36">
        <v>12543945</v>
      </c>
      <c r="B118" s="37" t="s">
        <v>228</v>
      </c>
      <c r="C118" s="37">
        <v>35.802650999999997</v>
      </c>
      <c r="D118" s="49">
        <v>-95.222189999999998</v>
      </c>
      <c r="E118" s="36" t="s">
        <v>88</v>
      </c>
      <c r="F118" s="36" t="s">
        <v>100</v>
      </c>
      <c r="G118" s="36" t="s">
        <v>96</v>
      </c>
      <c r="H118" s="72">
        <v>39814</v>
      </c>
      <c r="I118" s="47" t="s">
        <v>93</v>
      </c>
      <c r="J118" s="36" t="s">
        <v>100</v>
      </c>
      <c r="K118" s="36" t="s">
        <v>96</v>
      </c>
      <c r="L118" s="72">
        <v>39814</v>
      </c>
      <c r="M118" s="56" t="str">
        <f t="shared" si="1"/>
        <v>Non-Lead</v>
      </c>
      <c r="N118" s="38" t="s">
        <v>1796</v>
      </c>
    </row>
    <row r="119" spans="1:14" x14ac:dyDescent="0.25">
      <c r="A119" s="33">
        <v>12543947</v>
      </c>
      <c r="B119" t="s">
        <v>229</v>
      </c>
      <c r="C119">
        <v>35.810578999999997</v>
      </c>
      <c r="D119" s="48">
        <v>-95.244686999999999</v>
      </c>
      <c r="E119" s="33" t="s">
        <v>93</v>
      </c>
      <c r="F119" s="33" t="s">
        <v>106</v>
      </c>
      <c r="I119" s="46" t="s">
        <v>93</v>
      </c>
      <c r="J119" s="33" t="s">
        <v>106</v>
      </c>
      <c r="L119" s="33"/>
      <c r="M119" s="55" t="str">
        <f t="shared" si="1"/>
        <v>Lead Status Unknown</v>
      </c>
    </row>
    <row r="120" spans="1:14" x14ac:dyDescent="0.25">
      <c r="A120" s="36">
        <v>12543948</v>
      </c>
      <c r="B120" s="37" t="s">
        <v>230</v>
      </c>
      <c r="C120" s="37">
        <v>35.801082999999998</v>
      </c>
      <c r="D120" s="49">
        <v>-95.222516999999996</v>
      </c>
      <c r="E120" s="36" t="s">
        <v>88</v>
      </c>
      <c r="F120" s="36" t="s">
        <v>100</v>
      </c>
      <c r="G120" s="36" t="s">
        <v>96</v>
      </c>
      <c r="H120" s="72">
        <v>39814</v>
      </c>
      <c r="I120" s="47" t="s">
        <v>93</v>
      </c>
      <c r="J120" s="36" t="s">
        <v>100</v>
      </c>
      <c r="K120" s="36" t="s">
        <v>96</v>
      </c>
      <c r="L120" s="72">
        <v>39814</v>
      </c>
      <c r="M120" s="56" t="str">
        <f t="shared" si="1"/>
        <v>Non-Lead</v>
      </c>
      <c r="N120" s="38" t="s">
        <v>1796</v>
      </c>
    </row>
    <row r="121" spans="1:14" x14ac:dyDescent="0.25">
      <c r="A121" s="33">
        <v>12543949</v>
      </c>
      <c r="B121" t="s">
        <v>231</v>
      </c>
      <c r="C121">
        <v>35.783985000000001</v>
      </c>
      <c r="D121" s="48">
        <v>-95.237622999999999</v>
      </c>
      <c r="E121" s="33" t="s">
        <v>93</v>
      </c>
      <c r="F121" s="33" t="s">
        <v>106</v>
      </c>
      <c r="I121" s="46" t="s">
        <v>93</v>
      </c>
      <c r="J121" s="33" t="s">
        <v>106</v>
      </c>
      <c r="L121" s="33"/>
      <c r="M121" s="55" t="str">
        <f t="shared" si="1"/>
        <v>Lead Status Unknown</v>
      </c>
    </row>
    <row r="122" spans="1:14" x14ac:dyDescent="0.25">
      <c r="A122" s="36">
        <v>12543950</v>
      </c>
      <c r="B122" s="37" t="s">
        <v>232</v>
      </c>
      <c r="C122" s="37">
        <v>36.176136</v>
      </c>
      <c r="D122" s="49">
        <v>-95.774079</v>
      </c>
      <c r="E122" s="36" t="s">
        <v>88</v>
      </c>
      <c r="F122" s="36" t="s">
        <v>100</v>
      </c>
      <c r="G122" s="36" t="s">
        <v>96</v>
      </c>
      <c r="H122" s="72">
        <v>39814</v>
      </c>
      <c r="I122" s="47" t="s">
        <v>93</v>
      </c>
      <c r="J122" s="36" t="s">
        <v>100</v>
      </c>
      <c r="K122" s="36" t="s">
        <v>96</v>
      </c>
      <c r="L122" s="72">
        <v>39814</v>
      </c>
      <c r="M122" s="56" t="str">
        <f t="shared" si="1"/>
        <v>Non-Lead</v>
      </c>
      <c r="N122" s="38" t="s">
        <v>1796</v>
      </c>
    </row>
    <row r="123" spans="1:14" x14ac:dyDescent="0.25">
      <c r="A123" s="33">
        <v>12543951</v>
      </c>
      <c r="B123" t="s">
        <v>233</v>
      </c>
      <c r="C123">
        <v>36.185614999999999</v>
      </c>
      <c r="D123" s="48">
        <v>-95.745941999999999</v>
      </c>
      <c r="E123" s="33" t="s">
        <v>93</v>
      </c>
      <c r="F123" s="33" t="s">
        <v>106</v>
      </c>
      <c r="I123" s="46" t="s">
        <v>93</v>
      </c>
      <c r="J123" s="33" t="s">
        <v>106</v>
      </c>
      <c r="L123" s="33"/>
      <c r="M123" s="55" t="str">
        <f t="shared" si="1"/>
        <v>Lead Status Unknown</v>
      </c>
    </row>
    <row r="124" spans="1:14" x14ac:dyDescent="0.25">
      <c r="A124" s="36">
        <v>12543952</v>
      </c>
      <c r="B124" s="37" t="s">
        <v>234</v>
      </c>
      <c r="C124" s="37">
        <v>35.801081000000003</v>
      </c>
      <c r="D124" s="49">
        <v>-95.222502000000006</v>
      </c>
      <c r="E124" s="36" t="s">
        <v>88</v>
      </c>
      <c r="F124" s="36" t="s">
        <v>100</v>
      </c>
      <c r="G124" s="36" t="s">
        <v>96</v>
      </c>
      <c r="H124" s="72">
        <v>39814</v>
      </c>
      <c r="I124" s="47" t="s">
        <v>93</v>
      </c>
      <c r="J124" s="36" t="s">
        <v>100</v>
      </c>
      <c r="K124" s="36" t="s">
        <v>96</v>
      </c>
      <c r="L124" s="72">
        <v>39814</v>
      </c>
      <c r="M124" s="56" t="str">
        <f t="shared" si="1"/>
        <v>Non-Lead</v>
      </c>
      <c r="N124" s="38" t="s">
        <v>1796</v>
      </c>
    </row>
    <row r="125" spans="1:14" x14ac:dyDescent="0.25">
      <c r="A125" s="33">
        <v>12543953</v>
      </c>
      <c r="B125" t="s">
        <v>235</v>
      </c>
      <c r="C125">
        <v>35.795600999999998</v>
      </c>
      <c r="D125" s="48">
        <v>-95.254127999999994</v>
      </c>
      <c r="E125" s="33" t="s">
        <v>93</v>
      </c>
      <c r="F125" s="33" t="s">
        <v>106</v>
      </c>
      <c r="I125" s="46" t="s">
        <v>93</v>
      </c>
      <c r="J125" s="33" t="s">
        <v>106</v>
      </c>
      <c r="L125" s="33"/>
      <c r="M125" s="55" t="str">
        <f t="shared" si="1"/>
        <v>Lead Status Unknown</v>
      </c>
    </row>
    <row r="126" spans="1:14" x14ac:dyDescent="0.25">
      <c r="A126" s="36">
        <v>12543954</v>
      </c>
      <c r="B126" s="37" t="s">
        <v>236</v>
      </c>
      <c r="C126" s="37">
        <v>35.800784</v>
      </c>
      <c r="D126" s="49">
        <v>-95.222544999999997</v>
      </c>
      <c r="E126" s="36" t="s">
        <v>88</v>
      </c>
      <c r="F126" s="36" t="s">
        <v>100</v>
      </c>
      <c r="G126" s="36" t="s">
        <v>96</v>
      </c>
      <c r="H126" s="72">
        <v>39814</v>
      </c>
      <c r="I126" s="47" t="s">
        <v>93</v>
      </c>
      <c r="J126" s="36" t="s">
        <v>100</v>
      </c>
      <c r="K126" s="36" t="s">
        <v>96</v>
      </c>
      <c r="L126" s="72">
        <v>39814</v>
      </c>
      <c r="M126" s="56" t="str">
        <f t="shared" si="1"/>
        <v>Non-Lead</v>
      </c>
      <c r="N126" s="38" t="s">
        <v>1796</v>
      </c>
    </row>
    <row r="127" spans="1:14" x14ac:dyDescent="0.25">
      <c r="A127" s="33">
        <v>12543955</v>
      </c>
      <c r="B127" t="s">
        <v>237</v>
      </c>
      <c r="C127">
        <v>35.795506000000003</v>
      </c>
      <c r="D127" s="48">
        <v>-95.249459999999999</v>
      </c>
      <c r="E127" s="33" t="s">
        <v>93</v>
      </c>
      <c r="F127" s="33" t="s">
        <v>106</v>
      </c>
      <c r="I127" s="46" t="s">
        <v>93</v>
      </c>
      <c r="J127" s="33" t="s">
        <v>106</v>
      </c>
      <c r="L127" s="33"/>
      <c r="M127" s="55" t="str">
        <f t="shared" si="1"/>
        <v>Lead Status Unknown</v>
      </c>
    </row>
    <row r="128" spans="1:14" x14ac:dyDescent="0.25">
      <c r="A128" s="36">
        <v>12543957</v>
      </c>
      <c r="B128" s="37" t="s">
        <v>238</v>
      </c>
      <c r="C128" s="37">
        <v>35.784143</v>
      </c>
      <c r="D128" s="49">
        <v>-95.250780000000006</v>
      </c>
      <c r="E128" s="36" t="s">
        <v>88</v>
      </c>
      <c r="F128" s="36" t="s">
        <v>100</v>
      </c>
      <c r="G128" s="36" t="s">
        <v>96</v>
      </c>
      <c r="H128" s="72">
        <v>39814</v>
      </c>
      <c r="I128" s="47" t="s">
        <v>93</v>
      </c>
      <c r="J128" s="36" t="s">
        <v>100</v>
      </c>
      <c r="K128" s="36" t="s">
        <v>96</v>
      </c>
      <c r="L128" s="72">
        <v>39814</v>
      </c>
      <c r="M128" s="56" t="str">
        <f t="shared" si="1"/>
        <v>Non-Lead</v>
      </c>
      <c r="N128" s="38" t="s">
        <v>1796</v>
      </c>
    </row>
    <row r="129" spans="1:14" x14ac:dyDescent="0.25">
      <c r="A129" s="33">
        <v>12543956</v>
      </c>
      <c r="B129" t="s">
        <v>239</v>
      </c>
      <c r="C129">
        <v>35.813236000000003</v>
      </c>
      <c r="D129" s="48">
        <v>-95.234037000000001</v>
      </c>
      <c r="E129" s="33" t="s">
        <v>93</v>
      </c>
      <c r="F129" s="33" t="s">
        <v>106</v>
      </c>
      <c r="I129" s="46" t="s">
        <v>93</v>
      </c>
      <c r="J129" s="33" t="s">
        <v>106</v>
      </c>
      <c r="L129" s="33"/>
      <c r="M129" s="55" t="str">
        <f t="shared" si="1"/>
        <v>Lead Status Unknown</v>
      </c>
    </row>
    <row r="130" spans="1:14" x14ac:dyDescent="0.25">
      <c r="A130" s="36">
        <v>12543958</v>
      </c>
      <c r="B130" s="37" t="s">
        <v>240</v>
      </c>
      <c r="C130" s="37">
        <v>35.812199999999997</v>
      </c>
      <c r="D130" s="49">
        <v>-95.254189999999994</v>
      </c>
      <c r="E130" s="36" t="s">
        <v>93</v>
      </c>
      <c r="F130" s="36" t="s">
        <v>106</v>
      </c>
      <c r="G130" s="36"/>
      <c r="H130" s="36"/>
      <c r="I130" s="47" t="s">
        <v>93</v>
      </c>
      <c r="J130" s="36" t="s">
        <v>106</v>
      </c>
      <c r="K130" s="36"/>
      <c r="L130" s="36"/>
      <c r="M130" s="56" t="str">
        <f t="shared" si="1"/>
        <v>Lead Status Unknown</v>
      </c>
      <c r="N130" s="38"/>
    </row>
    <row r="131" spans="1:14" x14ac:dyDescent="0.25">
      <c r="A131" s="33">
        <v>12543959</v>
      </c>
      <c r="B131" t="s">
        <v>241</v>
      </c>
      <c r="C131">
        <v>35.797604999999997</v>
      </c>
      <c r="D131" s="48">
        <v>-95.255114000000006</v>
      </c>
      <c r="E131" s="33" t="s">
        <v>88</v>
      </c>
      <c r="F131" s="33" t="s">
        <v>100</v>
      </c>
      <c r="G131" s="33" t="s">
        <v>96</v>
      </c>
      <c r="H131" s="71">
        <v>39814</v>
      </c>
      <c r="I131" s="46" t="s">
        <v>93</v>
      </c>
      <c r="J131" s="33" t="s">
        <v>100</v>
      </c>
      <c r="K131" s="33" t="s">
        <v>96</v>
      </c>
      <c r="L131" s="71">
        <v>39814</v>
      </c>
      <c r="M131" s="55" t="str">
        <f t="shared" si="1"/>
        <v>Non-Lead</v>
      </c>
      <c r="N131" s="32" t="s">
        <v>1796</v>
      </c>
    </row>
    <row r="132" spans="1:14" x14ac:dyDescent="0.25">
      <c r="A132" s="36">
        <v>12543960</v>
      </c>
      <c r="B132" s="37" t="s">
        <v>242</v>
      </c>
      <c r="C132" s="37">
        <v>35.78651</v>
      </c>
      <c r="D132" s="49">
        <v>-95.243579999999994</v>
      </c>
      <c r="E132" s="36" t="s">
        <v>93</v>
      </c>
      <c r="F132" s="36" t="s">
        <v>106</v>
      </c>
      <c r="G132" s="36"/>
      <c r="H132" s="36"/>
      <c r="I132" s="47" t="s">
        <v>93</v>
      </c>
      <c r="J132" s="36" t="s">
        <v>106</v>
      </c>
      <c r="K132" s="36"/>
      <c r="L132" s="36"/>
      <c r="M132" s="56" t="str">
        <f t="shared" si="1"/>
        <v>Lead Status Unknown</v>
      </c>
      <c r="N132" s="38"/>
    </row>
    <row r="133" spans="1:14" x14ac:dyDescent="0.25">
      <c r="A133" s="33">
        <v>12543961</v>
      </c>
      <c r="B133" t="s">
        <v>243</v>
      </c>
      <c r="C133">
        <v>35.791699999999999</v>
      </c>
      <c r="D133" s="48">
        <v>-95.233549999999994</v>
      </c>
      <c r="E133" s="33" t="s">
        <v>88</v>
      </c>
      <c r="F133" s="33" t="s">
        <v>100</v>
      </c>
      <c r="G133" s="33" t="s">
        <v>96</v>
      </c>
      <c r="H133" s="71">
        <v>39448</v>
      </c>
      <c r="I133" s="46" t="s">
        <v>93</v>
      </c>
      <c r="J133" s="33" t="s">
        <v>100</v>
      </c>
      <c r="K133" s="33" t="s">
        <v>96</v>
      </c>
      <c r="L133" s="71">
        <v>39448</v>
      </c>
      <c r="M133" s="55" t="str">
        <f t="shared" ref="M133:M196" si="2">IF(OR(F133="Lead",J133="Lead"),"Lead",(IF(OR(OR(F133="",J133=""),AND(AND(NOT(F133="Lead"),J133="Galvanized Iron/Steel"),I133="")),"",IF(AND(OR(I133="Yes",I133="Don't Know"),J133="Galvanized Iron/Steel"),"Galvanized Requiring Replacement",IF(OR(F133="Unknown",J133="Unknown"),"Lead Status Unknown",IF(AND(F133="No System Owned Portion",J133="No Customer Owned Portion"),"","Non-Lead"))))))</f>
        <v>Non-Lead</v>
      </c>
      <c r="N133" s="32" t="s">
        <v>1796</v>
      </c>
    </row>
    <row r="134" spans="1:14" x14ac:dyDescent="0.25">
      <c r="A134" s="36">
        <v>12543962</v>
      </c>
      <c r="B134" s="37" t="s">
        <v>244</v>
      </c>
      <c r="C134" s="37">
        <v>35.799864999999997</v>
      </c>
      <c r="D134" s="49">
        <v>-95.243162999999996</v>
      </c>
      <c r="E134" s="36" t="s">
        <v>93</v>
      </c>
      <c r="F134" s="36" t="s">
        <v>106</v>
      </c>
      <c r="G134" s="36"/>
      <c r="H134" s="36"/>
      <c r="I134" s="47" t="s">
        <v>93</v>
      </c>
      <c r="J134" s="36" t="s">
        <v>106</v>
      </c>
      <c r="K134" s="36"/>
      <c r="L134" s="36"/>
      <c r="M134" s="56" t="str">
        <f t="shared" si="2"/>
        <v>Lead Status Unknown</v>
      </c>
      <c r="N134" s="38"/>
    </row>
    <row r="135" spans="1:14" x14ac:dyDescent="0.25">
      <c r="A135" s="33">
        <v>12543963</v>
      </c>
      <c r="B135" t="s">
        <v>245</v>
      </c>
      <c r="C135">
        <v>35.791679999999999</v>
      </c>
      <c r="D135" s="48">
        <v>-95.232370000000003</v>
      </c>
      <c r="E135" s="33" t="s">
        <v>88</v>
      </c>
      <c r="F135" s="33" t="s">
        <v>100</v>
      </c>
      <c r="G135" s="33" t="s">
        <v>96</v>
      </c>
      <c r="H135" s="71">
        <v>39448</v>
      </c>
      <c r="I135" s="46" t="s">
        <v>93</v>
      </c>
      <c r="J135" s="33" t="s">
        <v>100</v>
      </c>
      <c r="K135" s="33" t="s">
        <v>96</v>
      </c>
      <c r="L135" s="71">
        <v>39448</v>
      </c>
      <c r="M135" s="55" t="str">
        <f t="shared" si="2"/>
        <v>Non-Lead</v>
      </c>
      <c r="N135" s="32" t="s">
        <v>1796</v>
      </c>
    </row>
    <row r="136" spans="1:14" x14ac:dyDescent="0.25">
      <c r="A136" s="36">
        <v>12543964</v>
      </c>
      <c r="B136" s="37" t="s">
        <v>246</v>
      </c>
      <c r="C136" s="37">
        <v>35.796173000000003</v>
      </c>
      <c r="D136" s="49">
        <v>-95.253202999999999</v>
      </c>
      <c r="E136" s="36" t="s">
        <v>93</v>
      </c>
      <c r="F136" s="36" t="s">
        <v>106</v>
      </c>
      <c r="G136" s="36"/>
      <c r="H136" s="36"/>
      <c r="I136" s="47" t="s">
        <v>93</v>
      </c>
      <c r="J136" s="36" t="s">
        <v>106</v>
      </c>
      <c r="K136" s="36"/>
      <c r="L136" s="36"/>
      <c r="M136" s="56" t="str">
        <f t="shared" si="2"/>
        <v>Lead Status Unknown</v>
      </c>
      <c r="N136" s="38"/>
    </row>
    <row r="137" spans="1:14" x14ac:dyDescent="0.25">
      <c r="A137" s="33">
        <v>12543965</v>
      </c>
      <c r="B137" t="s">
        <v>247</v>
      </c>
      <c r="C137">
        <v>35.791809999999998</v>
      </c>
      <c r="D137" s="48">
        <v>-95.231470000000002</v>
      </c>
      <c r="E137" s="33" t="s">
        <v>88</v>
      </c>
      <c r="F137" s="33" t="s">
        <v>100</v>
      </c>
      <c r="G137" s="33" t="s">
        <v>96</v>
      </c>
      <c r="H137" s="71">
        <v>39448</v>
      </c>
      <c r="I137" s="46" t="s">
        <v>93</v>
      </c>
      <c r="J137" s="33" t="s">
        <v>100</v>
      </c>
      <c r="K137" s="33" t="s">
        <v>96</v>
      </c>
      <c r="L137" s="71">
        <v>39448</v>
      </c>
      <c r="M137" s="55" t="str">
        <f t="shared" si="2"/>
        <v>Non-Lead</v>
      </c>
      <c r="N137" s="32" t="s">
        <v>1796</v>
      </c>
    </row>
    <row r="138" spans="1:14" x14ac:dyDescent="0.25">
      <c r="A138" s="36">
        <v>12543966</v>
      </c>
      <c r="B138" s="37" t="s">
        <v>248</v>
      </c>
      <c r="C138" s="37">
        <v>36.185614999999999</v>
      </c>
      <c r="D138" s="49">
        <v>-95.745941999999999</v>
      </c>
      <c r="E138" s="36" t="s">
        <v>93</v>
      </c>
      <c r="F138" s="36" t="s">
        <v>106</v>
      </c>
      <c r="G138" s="36"/>
      <c r="H138" s="36"/>
      <c r="I138" s="47" t="s">
        <v>93</v>
      </c>
      <c r="J138" s="36" t="s">
        <v>106</v>
      </c>
      <c r="K138" s="36"/>
      <c r="L138" s="36"/>
      <c r="M138" s="56" t="str">
        <f t="shared" si="2"/>
        <v>Lead Status Unknown</v>
      </c>
      <c r="N138" s="38"/>
    </row>
    <row r="139" spans="1:14" x14ac:dyDescent="0.25">
      <c r="A139" s="33">
        <v>12543967</v>
      </c>
      <c r="B139" t="s">
        <v>249</v>
      </c>
      <c r="C139">
        <v>35.791800000000002</v>
      </c>
      <c r="D139" s="48">
        <v>-95.230760000000004</v>
      </c>
      <c r="E139" s="33" t="s">
        <v>88</v>
      </c>
      <c r="F139" s="33" t="s">
        <v>100</v>
      </c>
      <c r="G139" s="33" t="s">
        <v>96</v>
      </c>
      <c r="H139" s="71">
        <v>39448</v>
      </c>
      <c r="I139" s="46" t="s">
        <v>93</v>
      </c>
      <c r="J139" s="33" t="s">
        <v>100</v>
      </c>
      <c r="K139" s="33" t="s">
        <v>96</v>
      </c>
      <c r="L139" s="71">
        <v>39448</v>
      </c>
      <c r="M139" s="55" t="str">
        <f t="shared" si="2"/>
        <v>Non-Lead</v>
      </c>
      <c r="N139" s="32" t="s">
        <v>1796</v>
      </c>
    </row>
    <row r="140" spans="1:14" x14ac:dyDescent="0.25">
      <c r="A140" s="36">
        <v>12543968</v>
      </c>
      <c r="B140" s="37" t="s">
        <v>250</v>
      </c>
      <c r="C140" s="37">
        <v>35.796095999999999</v>
      </c>
      <c r="D140" s="49">
        <v>-95.253050999999999</v>
      </c>
      <c r="E140" s="36" t="s">
        <v>93</v>
      </c>
      <c r="F140" s="36" t="s">
        <v>106</v>
      </c>
      <c r="G140" s="36"/>
      <c r="H140" s="36"/>
      <c r="I140" s="47" t="s">
        <v>93</v>
      </c>
      <c r="J140" s="36" t="s">
        <v>106</v>
      </c>
      <c r="K140" s="36"/>
      <c r="L140" s="36"/>
      <c r="M140" s="56" t="str">
        <f t="shared" si="2"/>
        <v>Lead Status Unknown</v>
      </c>
      <c r="N140" s="38"/>
    </row>
    <row r="141" spans="1:14" x14ac:dyDescent="0.25">
      <c r="A141" s="33">
        <v>12543969</v>
      </c>
      <c r="B141" t="s">
        <v>251</v>
      </c>
      <c r="C141">
        <v>35.800787999999997</v>
      </c>
      <c r="D141" s="48">
        <v>-95.222573999999994</v>
      </c>
      <c r="E141" s="33" t="s">
        <v>88</v>
      </c>
      <c r="F141" s="33" t="s">
        <v>100</v>
      </c>
      <c r="G141" s="33" t="s">
        <v>96</v>
      </c>
      <c r="H141" s="71">
        <v>39448</v>
      </c>
      <c r="I141" s="46" t="s">
        <v>93</v>
      </c>
      <c r="J141" s="33" t="s">
        <v>100</v>
      </c>
      <c r="K141" s="33" t="s">
        <v>96</v>
      </c>
      <c r="L141" s="71">
        <v>39448</v>
      </c>
      <c r="M141" s="55" t="str">
        <f t="shared" si="2"/>
        <v>Non-Lead</v>
      </c>
      <c r="N141" s="32" t="s">
        <v>1796</v>
      </c>
    </row>
    <row r="142" spans="1:14" x14ac:dyDescent="0.25">
      <c r="A142" s="36">
        <v>12543970</v>
      </c>
      <c r="B142" s="37" t="s">
        <v>252</v>
      </c>
      <c r="C142" s="37">
        <v>35.781962999999998</v>
      </c>
      <c r="D142" s="49">
        <v>-95.231224900000001</v>
      </c>
      <c r="E142" s="36" t="s">
        <v>93</v>
      </c>
      <c r="F142" s="36" t="s">
        <v>106</v>
      </c>
      <c r="G142" s="36"/>
      <c r="H142" s="36"/>
      <c r="I142" s="47" t="s">
        <v>93</v>
      </c>
      <c r="J142" s="36" t="s">
        <v>106</v>
      </c>
      <c r="K142" s="36"/>
      <c r="L142" s="36"/>
      <c r="M142" s="56" t="str">
        <f t="shared" si="2"/>
        <v>Lead Status Unknown</v>
      </c>
      <c r="N142" s="38"/>
    </row>
    <row r="143" spans="1:14" x14ac:dyDescent="0.25">
      <c r="A143" s="33">
        <v>12543971</v>
      </c>
      <c r="B143" t="s">
        <v>253</v>
      </c>
      <c r="C143">
        <v>35.801082999999998</v>
      </c>
      <c r="D143" s="48">
        <v>-95.222516999999996</v>
      </c>
      <c r="E143" s="33" t="s">
        <v>88</v>
      </c>
      <c r="F143" s="33" t="s">
        <v>100</v>
      </c>
      <c r="G143" s="33" t="s">
        <v>96</v>
      </c>
      <c r="H143" s="71">
        <v>39448</v>
      </c>
      <c r="I143" s="46" t="s">
        <v>93</v>
      </c>
      <c r="J143" s="33" t="s">
        <v>100</v>
      </c>
      <c r="K143" s="33" t="s">
        <v>96</v>
      </c>
      <c r="L143" s="71">
        <v>39448</v>
      </c>
      <c r="M143" s="55" t="str">
        <f t="shared" si="2"/>
        <v>Non-Lead</v>
      </c>
      <c r="N143" s="32" t="s">
        <v>1796</v>
      </c>
    </row>
    <row r="144" spans="1:14" x14ac:dyDescent="0.25">
      <c r="A144" s="36">
        <v>12543972</v>
      </c>
      <c r="B144" s="37" t="s">
        <v>254</v>
      </c>
      <c r="C144" s="37">
        <v>35.795088999999997</v>
      </c>
      <c r="D144" s="49">
        <v>-95.247834999999995</v>
      </c>
      <c r="E144" s="36" t="s">
        <v>93</v>
      </c>
      <c r="F144" s="36" t="s">
        <v>106</v>
      </c>
      <c r="G144" s="36"/>
      <c r="H144" s="36"/>
      <c r="I144" s="47" t="s">
        <v>93</v>
      </c>
      <c r="J144" s="36" t="s">
        <v>106</v>
      </c>
      <c r="K144" s="36"/>
      <c r="L144" s="36"/>
      <c r="M144" s="56" t="str">
        <f t="shared" si="2"/>
        <v>Lead Status Unknown</v>
      </c>
      <c r="N144" s="38"/>
    </row>
    <row r="145" spans="1:14" x14ac:dyDescent="0.25">
      <c r="A145" s="33">
        <v>12543973</v>
      </c>
      <c r="B145" t="s">
        <v>255</v>
      </c>
      <c r="C145">
        <v>35.800781999999998</v>
      </c>
      <c r="D145" s="48">
        <v>-95.222530000000006</v>
      </c>
      <c r="E145" s="33" t="s">
        <v>88</v>
      </c>
      <c r="F145" s="33" t="s">
        <v>100</v>
      </c>
      <c r="G145" s="33" t="s">
        <v>96</v>
      </c>
      <c r="H145" s="71">
        <v>39448</v>
      </c>
      <c r="I145" s="46" t="s">
        <v>93</v>
      </c>
      <c r="J145" s="33" t="s">
        <v>100</v>
      </c>
      <c r="K145" s="33" t="s">
        <v>96</v>
      </c>
      <c r="L145" s="71">
        <v>39448</v>
      </c>
      <c r="M145" s="55" t="str">
        <f t="shared" si="2"/>
        <v>Non-Lead</v>
      </c>
      <c r="N145" s="32" t="s">
        <v>1796</v>
      </c>
    </row>
    <row r="146" spans="1:14" x14ac:dyDescent="0.25">
      <c r="A146" s="36">
        <v>12543974</v>
      </c>
      <c r="B146" s="37" t="s">
        <v>256</v>
      </c>
      <c r="C146" s="37">
        <v>35.795921</v>
      </c>
      <c r="D146" s="49">
        <v>-95.248562000000007</v>
      </c>
      <c r="E146" s="36" t="s">
        <v>93</v>
      </c>
      <c r="F146" s="36" t="s">
        <v>106</v>
      </c>
      <c r="G146" s="36"/>
      <c r="H146" s="36"/>
      <c r="I146" s="47" t="s">
        <v>93</v>
      </c>
      <c r="J146" s="36" t="s">
        <v>106</v>
      </c>
      <c r="K146" s="36"/>
      <c r="L146" s="36"/>
      <c r="M146" s="56" t="str">
        <f t="shared" si="2"/>
        <v>Lead Status Unknown</v>
      </c>
      <c r="N146" s="38"/>
    </row>
    <row r="147" spans="1:14" x14ac:dyDescent="0.25">
      <c r="A147" s="33">
        <v>12543975</v>
      </c>
      <c r="B147" t="s">
        <v>257</v>
      </c>
      <c r="C147">
        <v>35.801076999999999</v>
      </c>
      <c r="D147" s="48">
        <v>-95.222472999999994</v>
      </c>
      <c r="E147" s="33" t="s">
        <v>88</v>
      </c>
      <c r="F147" s="33" t="s">
        <v>100</v>
      </c>
      <c r="G147" s="33" t="s">
        <v>96</v>
      </c>
      <c r="H147" s="71">
        <v>39448</v>
      </c>
      <c r="I147" s="46" t="s">
        <v>93</v>
      </c>
      <c r="J147" s="33" t="s">
        <v>100</v>
      </c>
      <c r="K147" s="33" t="s">
        <v>96</v>
      </c>
      <c r="L147" s="71">
        <v>39448</v>
      </c>
      <c r="M147" s="55" t="str">
        <f t="shared" si="2"/>
        <v>Non-Lead</v>
      </c>
      <c r="N147" s="32" t="s">
        <v>1796</v>
      </c>
    </row>
    <row r="148" spans="1:14" x14ac:dyDescent="0.25">
      <c r="A148" s="36">
        <v>12543976</v>
      </c>
      <c r="B148" s="37" t="s">
        <v>258</v>
      </c>
      <c r="C148" s="37">
        <v>35.799469999999999</v>
      </c>
      <c r="D148" s="49">
        <v>-95.247450999999998</v>
      </c>
      <c r="E148" s="36" t="s">
        <v>93</v>
      </c>
      <c r="F148" s="36" t="s">
        <v>106</v>
      </c>
      <c r="G148" s="36"/>
      <c r="H148" s="36"/>
      <c r="I148" s="47" t="s">
        <v>93</v>
      </c>
      <c r="J148" s="36" t="s">
        <v>106</v>
      </c>
      <c r="K148" s="36"/>
      <c r="L148" s="36"/>
      <c r="M148" s="56" t="str">
        <f t="shared" si="2"/>
        <v>Lead Status Unknown</v>
      </c>
      <c r="N148" s="38"/>
    </row>
    <row r="149" spans="1:14" x14ac:dyDescent="0.25">
      <c r="A149" s="33">
        <v>12543977</v>
      </c>
      <c r="B149" t="s">
        <v>259</v>
      </c>
      <c r="C149">
        <v>35.800780000000003</v>
      </c>
      <c r="D149" s="48">
        <v>-95.222515999999999</v>
      </c>
      <c r="E149" s="33" t="s">
        <v>88</v>
      </c>
      <c r="F149" s="33" t="s">
        <v>100</v>
      </c>
      <c r="G149" s="33" t="s">
        <v>96</v>
      </c>
      <c r="H149" s="71">
        <v>39448</v>
      </c>
      <c r="I149" s="46" t="s">
        <v>93</v>
      </c>
      <c r="J149" s="33" t="s">
        <v>100</v>
      </c>
      <c r="K149" s="33" t="s">
        <v>96</v>
      </c>
      <c r="L149" s="71">
        <v>39448</v>
      </c>
      <c r="M149" s="55" t="str">
        <f t="shared" si="2"/>
        <v>Non-Lead</v>
      </c>
      <c r="N149" s="32" t="s">
        <v>1796</v>
      </c>
    </row>
    <row r="150" spans="1:14" x14ac:dyDescent="0.25">
      <c r="A150" s="36">
        <v>12543978</v>
      </c>
      <c r="B150" s="37" t="s">
        <v>260</v>
      </c>
      <c r="C150" s="37">
        <v>35.799905000000003</v>
      </c>
      <c r="D150" s="49">
        <v>-95.243345000000005</v>
      </c>
      <c r="E150" s="36" t="s">
        <v>93</v>
      </c>
      <c r="F150" s="36" t="s">
        <v>106</v>
      </c>
      <c r="G150" s="36"/>
      <c r="H150" s="36"/>
      <c r="I150" s="47" t="s">
        <v>93</v>
      </c>
      <c r="J150" s="36" t="s">
        <v>106</v>
      </c>
      <c r="K150" s="36"/>
      <c r="L150" s="36"/>
      <c r="M150" s="56" t="str">
        <f t="shared" si="2"/>
        <v>Lead Status Unknown</v>
      </c>
      <c r="N150" s="38"/>
    </row>
    <row r="151" spans="1:14" x14ac:dyDescent="0.25">
      <c r="A151" s="33">
        <v>12543979</v>
      </c>
      <c r="B151" t="s">
        <v>261</v>
      </c>
      <c r="C151">
        <v>35.801074999999997</v>
      </c>
      <c r="D151" s="48">
        <v>-95.222458000000003</v>
      </c>
      <c r="E151" s="33" t="s">
        <v>88</v>
      </c>
      <c r="F151" s="33" t="s">
        <v>100</v>
      </c>
      <c r="G151" s="33" t="s">
        <v>96</v>
      </c>
      <c r="H151" s="71">
        <v>39448</v>
      </c>
      <c r="I151" s="46" t="s">
        <v>93</v>
      </c>
      <c r="J151" s="33" t="s">
        <v>100</v>
      </c>
      <c r="K151" s="33" t="s">
        <v>96</v>
      </c>
      <c r="L151" s="71">
        <v>39448</v>
      </c>
      <c r="M151" s="55" t="str">
        <f t="shared" si="2"/>
        <v>Non-Lead</v>
      </c>
      <c r="N151" s="32" t="s">
        <v>1796</v>
      </c>
    </row>
    <row r="152" spans="1:14" x14ac:dyDescent="0.25">
      <c r="A152" s="36">
        <v>12543980</v>
      </c>
      <c r="B152" s="37" t="s">
        <v>262</v>
      </c>
      <c r="C152" s="37">
        <v>35.773674999999997</v>
      </c>
      <c r="D152" s="49">
        <v>-95.269305000000003</v>
      </c>
      <c r="E152" s="36" t="s">
        <v>93</v>
      </c>
      <c r="F152" s="36" t="s">
        <v>106</v>
      </c>
      <c r="G152" s="36"/>
      <c r="H152" s="36"/>
      <c r="I152" s="47" t="s">
        <v>93</v>
      </c>
      <c r="J152" s="36" t="s">
        <v>106</v>
      </c>
      <c r="K152" s="36"/>
      <c r="L152" s="36"/>
      <c r="M152" s="56" t="str">
        <f t="shared" si="2"/>
        <v>Lead Status Unknown</v>
      </c>
      <c r="N152" s="38"/>
    </row>
    <row r="153" spans="1:14" x14ac:dyDescent="0.25">
      <c r="A153" s="33">
        <v>12543982</v>
      </c>
      <c r="B153" t="s">
        <v>262</v>
      </c>
      <c r="C153">
        <v>35.773674999999997</v>
      </c>
      <c r="D153" s="48">
        <v>-95.269305000000003</v>
      </c>
      <c r="E153" s="33" t="s">
        <v>93</v>
      </c>
      <c r="F153" s="33" t="s">
        <v>106</v>
      </c>
      <c r="I153" s="46" t="s">
        <v>93</v>
      </c>
      <c r="J153" s="33" t="s">
        <v>106</v>
      </c>
      <c r="L153" s="33"/>
      <c r="M153" s="55" t="str">
        <f t="shared" si="2"/>
        <v>Lead Status Unknown</v>
      </c>
    </row>
    <row r="154" spans="1:14" x14ac:dyDescent="0.25">
      <c r="A154" s="36">
        <v>12543983</v>
      </c>
      <c r="B154" s="37" t="s">
        <v>262</v>
      </c>
      <c r="C154" s="37">
        <v>35.773674999999997</v>
      </c>
      <c r="D154" s="49">
        <v>-95.269305000000003</v>
      </c>
      <c r="E154" s="36" t="s">
        <v>93</v>
      </c>
      <c r="F154" s="36" t="s">
        <v>106</v>
      </c>
      <c r="G154" s="36"/>
      <c r="H154" s="36"/>
      <c r="I154" s="47" t="s">
        <v>93</v>
      </c>
      <c r="J154" s="36" t="s">
        <v>106</v>
      </c>
      <c r="K154" s="36"/>
      <c r="L154" s="36"/>
      <c r="M154" s="56" t="str">
        <f t="shared" si="2"/>
        <v>Lead Status Unknown</v>
      </c>
      <c r="N154" s="38"/>
    </row>
    <row r="155" spans="1:14" x14ac:dyDescent="0.25">
      <c r="A155" s="33">
        <v>12543981</v>
      </c>
      <c r="B155" t="s">
        <v>263</v>
      </c>
      <c r="C155">
        <v>35.801074999999997</v>
      </c>
      <c r="D155" s="48">
        <v>-95.222458000000003</v>
      </c>
      <c r="E155" s="33" t="s">
        <v>88</v>
      </c>
      <c r="F155" s="33" t="s">
        <v>100</v>
      </c>
      <c r="G155" s="33" t="s">
        <v>96</v>
      </c>
      <c r="H155" s="71">
        <v>39448</v>
      </c>
      <c r="I155" s="46" t="s">
        <v>93</v>
      </c>
      <c r="J155" s="33" t="s">
        <v>100</v>
      </c>
      <c r="K155" s="33" t="s">
        <v>96</v>
      </c>
      <c r="L155" s="71">
        <v>39448</v>
      </c>
      <c r="M155" s="55" t="str">
        <f t="shared" si="2"/>
        <v>Non-Lead</v>
      </c>
      <c r="N155" s="32" t="s">
        <v>1796</v>
      </c>
    </row>
    <row r="156" spans="1:14" x14ac:dyDescent="0.25">
      <c r="A156" s="36">
        <v>12543984</v>
      </c>
      <c r="B156" s="37" t="s">
        <v>264</v>
      </c>
      <c r="C156" s="37">
        <v>35.800778000000001</v>
      </c>
      <c r="D156" s="49">
        <v>-95.222500999999994</v>
      </c>
      <c r="E156" s="36" t="s">
        <v>88</v>
      </c>
      <c r="F156" s="36" t="s">
        <v>100</v>
      </c>
      <c r="G156" s="36" t="s">
        <v>96</v>
      </c>
      <c r="H156" s="72">
        <v>39448</v>
      </c>
      <c r="I156" s="47" t="s">
        <v>93</v>
      </c>
      <c r="J156" s="36" t="s">
        <v>100</v>
      </c>
      <c r="K156" s="36" t="s">
        <v>96</v>
      </c>
      <c r="L156" s="72">
        <v>39448</v>
      </c>
      <c r="M156" s="56" t="str">
        <f t="shared" si="2"/>
        <v>Non-Lead</v>
      </c>
      <c r="N156" s="38" t="s">
        <v>1796</v>
      </c>
    </row>
    <row r="157" spans="1:14" x14ac:dyDescent="0.25">
      <c r="A157" s="33">
        <v>12543985</v>
      </c>
      <c r="B157" t="s">
        <v>265</v>
      </c>
      <c r="C157">
        <v>35.795960000000001</v>
      </c>
      <c r="D157" s="48">
        <v>-95.254807999999997</v>
      </c>
      <c r="E157" s="33" t="s">
        <v>93</v>
      </c>
      <c r="F157" s="33" t="s">
        <v>106</v>
      </c>
      <c r="I157" s="46" t="s">
        <v>93</v>
      </c>
      <c r="J157" s="33" t="s">
        <v>106</v>
      </c>
      <c r="L157" s="33"/>
      <c r="M157" s="55" t="str">
        <f t="shared" si="2"/>
        <v>Lead Status Unknown</v>
      </c>
    </row>
    <row r="158" spans="1:14" x14ac:dyDescent="0.25">
      <c r="A158" s="36">
        <v>12543986</v>
      </c>
      <c r="B158" s="37" t="s">
        <v>266</v>
      </c>
      <c r="C158" s="37">
        <v>35.794763000000003</v>
      </c>
      <c r="D158" s="49">
        <v>-95.253462999999996</v>
      </c>
      <c r="E158" s="36" t="s">
        <v>88</v>
      </c>
      <c r="F158" s="36" t="s">
        <v>100</v>
      </c>
      <c r="G158" s="36" t="s">
        <v>96</v>
      </c>
      <c r="H158" s="72">
        <v>39448</v>
      </c>
      <c r="I158" s="47" t="s">
        <v>93</v>
      </c>
      <c r="J158" s="36" t="s">
        <v>100</v>
      </c>
      <c r="K158" s="36" t="s">
        <v>96</v>
      </c>
      <c r="L158" s="72">
        <v>39448</v>
      </c>
      <c r="M158" s="56" t="str">
        <f t="shared" si="2"/>
        <v>Non-Lead</v>
      </c>
      <c r="N158" s="38" t="s">
        <v>1796</v>
      </c>
    </row>
    <row r="159" spans="1:14" x14ac:dyDescent="0.25">
      <c r="A159" s="33">
        <v>12543988</v>
      </c>
      <c r="B159" t="s">
        <v>267</v>
      </c>
      <c r="C159">
        <v>36.185614999999999</v>
      </c>
      <c r="D159" s="48">
        <v>-95.745941999999999</v>
      </c>
      <c r="E159" s="33" t="s">
        <v>93</v>
      </c>
      <c r="F159" s="33" t="s">
        <v>106</v>
      </c>
      <c r="I159" s="46" t="s">
        <v>93</v>
      </c>
      <c r="J159" s="33" t="s">
        <v>106</v>
      </c>
      <c r="L159" s="33"/>
      <c r="M159" s="55" t="str">
        <f t="shared" si="2"/>
        <v>Lead Status Unknown</v>
      </c>
    </row>
    <row r="160" spans="1:14" x14ac:dyDescent="0.25">
      <c r="A160" s="36">
        <v>12543987</v>
      </c>
      <c r="B160" s="37" t="s">
        <v>268</v>
      </c>
      <c r="C160" s="37">
        <v>35.783155999999998</v>
      </c>
      <c r="D160" s="49">
        <v>-95.230135899999993</v>
      </c>
      <c r="E160" s="36" t="s">
        <v>88</v>
      </c>
      <c r="F160" s="36" t="s">
        <v>100</v>
      </c>
      <c r="G160" s="36" t="s">
        <v>96</v>
      </c>
      <c r="H160" s="72">
        <v>39448</v>
      </c>
      <c r="I160" s="47" t="s">
        <v>93</v>
      </c>
      <c r="J160" s="36" t="s">
        <v>100</v>
      </c>
      <c r="K160" s="36" t="s">
        <v>96</v>
      </c>
      <c r="L160" s="72">
        <v>39448</v>
      </c>
      <c r="M160" s="56" t="str">
        <f t="shared" si="2"/>
        <v>Non-Lead</v>
      </c>
      <c r="N160" s="38" t="s">
        <v>1796</v>
      </c>
    </row>
    <row r="161" spans="1:14" x14ac:dyDescent="0.25">
      <c r="A161" s="33">
        <v>12543989</v>
      </c>
      <c r="B161" t="s">
        <v>269</v>
      </c>
      <c r="C161">
        <v>35.799900000000001</v>
      </c>
      <c r="D161" s="48">
        <v>-95.254833000000005</v>
      </c>
      <c r="E161" s="33" t="s">
        <v>88</v>
      </c>
      <c r="F161" s="33" t="s">
        <v>100</v>
      </c>
      <c r="G161" s="33" t="s">
        <v>96</v>
      </c>
      <c r="H161" s="71">
        <v>39448</v>
      </c>
      <c r="I161" s="46" t="s">
        <v>93</v>
      </c>
      <c r="J161" s="33" t="s">
        <v>100</v>
      </c>
      <c r="K161" s="33" t="s">
        <v>96</v>
      </c>
      <c r="L161" s="71">
        <v>39448</v>
      </c>
      <c r="M161" s="55" t="str">
        <f t="shared" si="2"/>
        <v>Non-Lead</v>
      </c>
      <c r="N161" s="32" t="s">
        <v>1796</v>
      </c>
    </row>
    <row r="162" spans="1:14" x14ac:dyDescent="0.25">
      <c r="A162" s="36">
        <v>12543990</v>
      </c>
      <c r="B162" s="37" t="s">
        <v>270</v>
      </c>
      <c r="C162" s="37">
        <v>35.793565000000001</v>
      </c>
      <c r="D162" s="49">
        <v>-95.248579000000007</v>
      </c>
      <c r="E162" s="36" t="s">
        <v>93</v>
      </c>
      <c r="F162" s="36" t="s">
        <v>106</v>
      </c>
      <c r="G162" s="36"/>
      <c r="H162" s="36"/>
      <c r="I162" s="47" t="s">
        <v>93</v>
      </c>
      <c r="J162" s="36" t="s">
        <v>106</v>
      </c>
      <c r="K162" s="36"/>
      <c r="L162" s="36"/>
      <c r="M162" s="56" t="str">
        <f t="shared" si="2"/>
        <v>Lead Status Unknown</v>
      </c>
      <c r="N162" s="38"/>
    </row>
    <row r="163" spans="1:14" x14ac:dyDescent="0.25">
      <c r="A163" s="33">
        <v>12543991</v>
      </c>
      <c r="B163" t="s">
        <v>271</v>
      </c>
      <c r="C163">
        <v>35.796953000000002</v>
      </c>
      <c r="D163" s="48">
        <v>-95.253134000000003</v>
      </c>
      <c r="E163" s="33" t="s">
        <v>93</v>
      </c>
      <c r="F163" s="33" t="s">
        <v>106</v>
      </c>
      <c r="I163" s="46" t="s">
        <v>93</v>
      </c>
      <c r="J163" s="33" t="s">
        <v>106</v>
      </c>
      <c r="L163" s="33"/>
      <c r="M163" s="55" t="str">
        <f t="shared" si="2"/>
        <v>Lead Status Unknown</v>
      </c>
    </row>
    <row r="164" spans="1:14" x14ac:dyDescent="0.25">
      <c r="A164" s="36">
        <v>12543992</v>
      </c>
      <c r="B164" s="37" t="s">
        <v>272</v>
      </c>
      <c r="C164" s="37">
        <v>35.802605999999997</v>
      </c>
      <c r="D164" s="49">
        <v>-95.252162200000001</v>
      </c>
      <c r="E164" s="36" t="s">
        <v>88</v>
      </c>
      <c r="F164" s="36" t="s">
        <v>100</v>
      </c>
      <c r="G164" s="36" t="s">
        <v>96</v>
      </c>
      <c r="H164" s="72">
        <v>39448</v>
      </c>
      <c r="I164" s="47" t="s">
        <v>93</v>
      </c>
      <c r="J164" s="36" t="s">
        <v>100</v>
      </c>
      <c r="K164" s="36" t="s">
        <v>96</v>
      </c>
      <c r="L164" s="72">
        <v>39448</v>
      </c>
      <c r="M164" s="56" t="str">
        <f t="shared" si="2"/>
        <v>Non-Lead</v>
      </c>
      <c r="N164" s="38" t="s">
        <v>1796</v>
      </c>
    </row>
    <row r="165" spans="1:14" x14ac:dyDescent="0.25">
      <c r="A165" s="33">
        <v>12543993</v>
      </c>
      <c r="B165" t="s">
        <v>273</v>
      </c>
      <c r="C165">
        <v>35.795349999999999</v>
      </c>
      <c r="D165" s="48">
        <v>-95.249685999999997</v>
      </c>
      <c r="E165" s="33" t="s">
        <v>93</v>
      </c>
      <c r="F165" s="33" t="s">
        <v>106</v>
      </c>
      <c r="I165" s="46" t="s">
        <v>93</v>
      </c>
      <c r="J165" s="33" t="s">
        <v>106</v>
      </c>
      <c r="L165" s="33"/>
      <c r="M165" s="55" t="str">
        <f t="shared" si="2"/>
        <v>Lead Status Unknown</v>
      </c>
    </row>
    <row r="166" spans="1:14" x14ac:dyDescent="0.25">
      <c r="A166" s="36">
        <v>12543994</v>
      </c>
      <c r="B166" s="37" t="s">
        <v>274</v>
      </c>
      <c r="C166" s="37">
        <v>35.779108999999998</v>
      </c>
      <c r="D166" s="49">
        <v>-95.236804599999999</v>
      </c>
      <c r="E166" s="36" t="s">
        <v>88</v>
      </c>
      <c r="F166" s="36" t="s">
        <v>100</v>
      </c>
      <c r="G166" s="36" t="s">
        <v>96</v>
      </c>
      <c r="H166" s="72">
        <v>39083</v>
      </c>
      <c r="I166" s="47" t="s">
        <v>93</v>
      </c>
      <c r="J166" s="36" t="s">
        <v>100</v>
      </c>
      <c r="K166" s="36" t="s">
        <v>96</v>
      </c>
      <c r="L166" s="72">
        <v>39083</v>
      </c>
      <c r="M166" s="56" t="str">
        <f t="shared" si="2"/>
        <v>Non-Lead</v>
      </c>
      <c r="N166" s="38" t="s">
        <v>1796</v>
      </c>
    </row>
    <row r="167" spans="1:14" x14ac:dyDescent="0.25">
      <c r="A167" s="33">
        <v>12543995</v>
      </c>
      <c r="B167" t="s">
        <v>275</v>
      </c>
      <c r="C167">
        <v>35.795726000000002</v>
      </c>
      <c r="D167" s="48">
        <v>-95.254402999999996</v>
      </c>
      <c r="E167" s="33" t="s">
        <v>93</v>
      </c>
      <c r="F167" s="33" t="s">
        <v>106</v>
      </c>
      <c r="I167" s="46" t="s">
        <v>93</v>
      </c>
      <c r="J167" s="33" t="s">
        <v>106</v>
      </c>
      <c r="L167" s="33"/>
      <c r="M167" s="55" t="str">
        <f t="shared" si="2"/>
        <v>Lead Status Unknown</v>
      </c>
    </row>
    <row r="168" spans="1:14" x14ac:dyDescent="0.25">
      <c r="A168" s="36">
        <v>12543997</v>
      </c>
      <c r="B168" s="37" t="s">
        <v>275</v>
      </c>
      <c r="C168" s="37">
        <v>35.795726000000002</v>
      </c>
      <c r="D168" s="49">
        <v>-95.254402999999996</v>
      </c>
      <c r="E168" s="36" t="s">
        <v>93</v>
      </c>
      <c r="F168" s="36" t="s">
        <v>106</v>
      </c>
      <c r="G168" s="36"/>
      <c r="H168" s="36"/>
      <c r="I168" s="47" t="s">
        <v>93</v>
      </c>
      <c r="J168" s="36" t="s">
        <v>106</v>
      </c>
      <c r="K168" s="36"/>
      <c r="L168" s="36"/>
      <c r="M168" s="56" t="str">
        <f t="shared" si="2"/>
        <v>Lead Status Unknown</v>
      </c>
      <c r="N168" s="38"/>
    </row>
    <row r="169" spans="1:14" x14ac:dyDescent="0.25">
      <c r="A169" s="33">
        <v>12543996</v>
      </c>
      <c r="B169" t="s">
        <v>276</v>
      </c>
      <c r="C169">
        <v>35.779682000000001</v>
      </c>
      <c r="D169" s="48">
        <v>-95.235881899999995</v>
      </c>
      <c r="E169" s="33" t="s">
        <v>88</v>
      </c>
      <c r="F169" s="33" t="s">
        <v>100</v>
      </c>
      <c r="G169" s="33" t="s">
        <v>96</v>
      </c>
      <c r="H169" s="71">
        <v>39083</v>
      </c>
      <c r="I169" s="46" t="s">
        <v>93</v>
      </c>
      <c r="J169" s="33" t="s">
        <v>100</v>
      </c>
      <c r="K169" s="33" t="s">
        <v>96</v>
      </c>
      <c r="L169" s="71">
        <v>39083</v>
      </c>
      <c r="M169" s="55" t="str">
        <f t="shared" si="2"/>
        <v>Non-Lead</v>
      </c>
      <c r="N169" s="32" t="s">
        <v>1796</v>
      </c>
    </row>
    <row r="170" spans="1:14" x14ac:dyDescent="0.25">
      <c r="A170" s="36">
        <v>12543998</v>
      </c>
      <c r="B170" s="37" t="s">
        <v>277</v>
      </c>
      <c r="C170" s="37">
        <v>35.791809999999998</v>
      </c>
      <c r="D170" s="49">
        <v>-95.232730000000004</v>
      </c>
      <c r="E170" s="36" t="s">
        <v>88</v>
      </c>
      <c r="F170" s="36" t="s">
        <v>100</v>
      </c>
      <c r="G170" s="36" t="s">
        <v>96</v>
      </c>
      <c r="H170" s="72">
        <v>39083</v>
      </c>
      <c r="I170" s="47" t="s">
        <v>93</v>
      </c>
      <c r="J170" s="36" t="s">
        <v>100</v>
      </c>
      <c r="K170" s="36" t="s">
        <v>96</v>
      </c>
      <c r="L170" s="72">
        <v>39083</v>
      </c>
      <c r="M170" s="56" t="str">
        <f t="shared" si="2"/>
        <v>Non-Lead</v>
      </c>
      <c r="N170" s="38" t="s">
        <v>1796</v>
      </c>
    </row>
    <row r="171" spans="1:14" x14ac:dyDescent="0.25">
      <c r="A171" s="33">
        <v>12543999</v>
      </c>
      <c r="B171" t="s">
        <v>278</v>
      </c>
      <c r="C171">
        <v>35.781511000000002</v>
      </c>
      <c r="D171" s="48">
        <v>-95.231050600000003</v>
      </c>
      <c r="E171" s="33" t="s">
        <v>93</v>
      </c>
      <c r="F171" s="33" t="s">
        <v>106</v>
      </c>
      <c r="I171" s="46" t="s">
        <v>93</v>
      </c>
      <c r="J171" s="33" t="s">
        <v>106</v>
      </c>
      <c r="L171" s="33"/>
      <c r="M171" s="55" t="str">
        <f t="shared" si="2"/>
        <v>Lead Status Unknown</v>
      </c>
    </row>
    <row r="172" spans="1:14" x14ac:dyDescent="0.25">
      <c r="A172" s="36">
        <v>12544000</v>
      </c>
      <c r="B172" s="37" t="s">
        <v>279</v>
      </c>
      <c r="C172" s="37">
        <v>35.791589000000002</v>
      </c>
      <c r="D172" s="49">
        <v>-95.233457999999999</v>
      </c>
      <c r="E172" s="36" t="s">
        <v>88</v>
      </c>
      <c r="F172" s="36" t="s">
        <v>100</v>
      </c>
      <c r="G172" s="36" t="s">
        <v>96</v>
      </c>
      <c r="H172" s="72">
        <v>39083</v>
      </c>
      <c r="I172" s="47" t="s">
        <v>93</v>
      </c>
      <c r="J172" s="36" t="s">
        <v>100</v>
      </c>
      <c r="K172" s="36" t="s">
        <v>96</v>
      </c>
      <c r="L172" s="72">
        <v>39083</v>
      </c>
      <c r="M172" s="56" t="str">
        <f t="shared" si="2"/>
        <v>Non-Lead</v>
      </c>
      <c r="N172" s="38" t="s">
        <v>1796</v>
      </c>
    </row>
    <row r="173" spans="1:14" x14ac:dyDescent="0.25">
      <c r="A173" s="33">
        <v>12544001</v>
      </c>
      <c r="B173" t="s">
        <v>280</v>
      </c>
      <c r="C173">
        <v>35.802863000000002</v>
      </c>
      <c r="D173" s="48">
        <v>-95.256293999999997</v>
      </c>
      <c r="E173" s="33" t="s">
        <v>93</v>
      </c>
      <c r="F173" s="33" t="s">
        <v>106</v>
      </c>
      <c r="I173" s="46" t="s">
        <v>93</v>
      </c>
      <c r="J173" s="33" t="s">
        <v>106</v>
      </c>
      <c r="L173" s="33"/>
      <c r="M173" s="55" t="str">
        <f t="shared" si="2"/>
        <v>Lead Status Unknown</v>
      </c>
    </row>
    <row r="174" spans="1:14" x14ac:dyDescent="0.25">
      <c r="A174" s="36">
        <v>12544002</v>
      </c>
      <c r="B174" s="37" t="s">
        <v>281</v>
      </c>
      <c r="C174" s="37">
        <v>35.791800000000002</v>
      </c>
      <c r="D174" s="49">
        <v>-95.231099999999998</v>
      </c>
      <c r="E174" s="36" t="s">
        <v>88</v>
      </c>
      <c r="F174" s="36" t="s">
        <v>100</v>
      </c>
      <c r="G174" s="36" t="s">
        <v>96</v>
      </c>
      <c r="H174" s="72">
        <v>39083</v>
      </c>
      <c r="I174" s="47" t="s">
        <v>93</v>
      </c>
      <c r="J174" s="36" t="s">
        <v>100</v>
      </c>
      <c r="K174" s="36" t="s">
        <v>96</v>
      </c>
      <c r="L174" s="72">
        <v>39083</v>
      </c>
      <c r="M174" s="56" t="str">
        <f t="shared" si="2"/>
        <v>Non-Lead</v>
      </c>
      <c r="N174" s="38" t="s">
        <v>1796</v>
      </c>
    </row>
    <row r="175" spans="1:14" x14ac:dyDescent="0.25">
      <c r="A175" s="33">
        <v>12544003</v>
      </c>
      <c r="B175" t="s">
        <v>282</v>
      </c>
      <c r="C175">
        <v>35.786250000000003</v>
      </c>
      <c r="D175" s="48">
        <v>-95.244159999999994</v>
      </c>
      <c r="E175" s="33" t="s">
        <v>93</v>
      </c>
      <c r="F175" s="33" t="s">
        <v>106</v>
      </c>
      <c r="I175" s="46" t="s">
        <v>93</v>
      </c>
      <c r="J175" s="33" t="s">
        <v>106</v>
      </c>
      <c r="L175" s="33"/>
      <c r="M175" s="55" t="str">
        <f t="shared" si="2"/>
        <v>Lead Status Unknown</v>
      </c>
    </row>
    <row r="176" spans="1:14" x14ac:dyDescent="0.25">
      <c r="A176" s="36">
        <v>12544004</v>
      </c>
      <c r="B176" s="37" t="s">
        <v>283</v>
      </c>
      <c r="C176" s="37">
        <v>35.788609000000001</v>
      </c>
      <c r="D176" s="49">
        <v>-95.251705000000001</v>
      </c>
      <c r="E176" s="36" t="s">
        <v>88</v>
      </c>
      <c r="F176" s="36" t="s">
        <v>100</v>
      </c>
      <c r="G176" s="36" t="s">
        <v>96</v>
      </c>
      <c r="H176" s="72">
        <v>39083</v>
      </c>
      <c r="I176" s="47" t="s">
        <v>93</v>
      </c>
      <c r="J176" s="36" t="s">
        <v>100</v>
      </c>
      <c r="K176" s="36" t="s">
        <v>96</v>
      </c>
      <c r="L176" s="72">
        <v>39083</v>
      </c>
      <c r="M176" s="56" t="str">
        <f t="shared" si="2"/>
        <v>Non-Lead</v>
      </c>
      <c r="N176" s="38" t="s">
        <v>1796</v>
      </c>
    </row>
    <row r="177" spans="1:14" x14ac:dyDescent="0.25">
      <c r="A177" s="33">
        <v>12544005</v>
      </c>
      <c r="B177" t="s">
        <v>284</v>
      </c>
      <c r="C177">
        <v>35.800147000000003</v>
      </c>
      <c r="D177" s="48">
        <v>-95.243145999999996</v>
      </c>
      <c r="E177" s="33" t="s">
        <v>93</v>
      </c>
      <c r="F177" s="33" t="s">
        <v>106</v>
      </c>
      <c r="I177" s="46" t="s">
        <v>93</v>
      </c>
      <c r="J177" s="33" t="s">
        <v>106</v>
      </c>
      <c r="L177" s="33"/>
      <c r="M177" s="55" t="str">
        <f t="shared" si="2"/>
        <v>Lead Status Unknown</v>
      </c>
    </row>
    <row r="178" spans="1:14" x14ac:dyDescent="0.25">
      <c r="A178" s="36">
        <v>12544006</v>
      </c>
      <c r="B178" s="37" t="s">
        <v>285</v>
      </c>
      <c r="C178" s="37">
        <v>35.796548999999999</v>
      </c>
      <c r="D178" s="49">
        <v>-95.254934000000006</v>
      </c>
      <c r="E178" s="36" t="s">
        <v>88</v>
      </c>
      <c r="F178" s="36" t="s">
        <v>100</v>
      </c>
      <c r="G178" s="36" t="s">
        <v>96</v>
      </c>
      <c r="H178" s="72">
        <v>38718</v>
      </c>
      <c r="I178" s="47" t="s">
        <v>93</v>
      </c>
      <c r="J178" s="36" t="s">
        <v>100</v>
      </c>
      <c r="K178" s="36" t="s">
        <v>96</v>
      </c>
      <c r="L178" s="72">
        <v>38718</v>
      </c>
      <c r="M178" s="56" t="str">
        <f t="shared" si="2"/>
        <v>Non-Lead</v>
      </c>
      <c r="N178" s="38" t="s">
        <v>1796</v>
      </c>
    </row>
    <row r="179" spans="1:14" x14ac:dyDescent="0.25">
      <c r="A179" s="33">
        <v>12544007</v>
      </c>
      <c r="B179" t="s">
        <v>286</v>
      </c>
      <c r="C179">
        <v>35.796193000000002</v>
      </c>
      <c r="D179" s="48">
        <v>-95.253214</v>
      </c>
      <c r="E179" s="33" t="s">
        <v>93</v>
      </c>
      <c r="F179" s="33" t="s">
        <v>106</v>
      </c>
      <c r="I179" s="46" t="s">
        <v>93</v>
      </c>
      <c r="J179" s="33" t="s">
        <v>106</v>
      </c>
      <c r="L179" s="33"/>
      <c r="M179" s="55" t="str">
        <f t="shared" si="2"/>
        <v>Lead Status Unknown</v>
      </c>
    </row>
    <row r="180" spans="1:14" x14ac:dyDescent="0.25">
      <c r="A180" s="36">
        <v>12544008</v>
      </c>
      <c r="B180" s="37" t="s">
        <v>287</v>
      </c>
      <c r="C180" s="37">
        <v>35.901760000000003</v>
      </c>
      <c r="D180" s="49">
        <v>-95.234129999999993</v>
      </c>
      <c r="E180" s="36" t="s">
        <v>88</v>
      </c>
      <c r="F180" s="36" t="s">
        <v>100</v>
      </c>
      <c r="G180" s="36" t="s">
        <v>96</v>
      </c>
      <c r="H180" s="72">
        <v>38718</v>
      </c>
      <c r="I180" s="47" t="s">
        <v>93</v>
      </c>
      <c r="J180" s="36" t="s">
        <v>100</v>
      </c>
      <c r="K180" s="36" t="s">
        <v>96</v>
      </c>
      <c r="L180" s="72">
        <v>38718</v>
      </c>
      <c r="M180" s="56" t="str">
        <f t="shared" si="2"/>
        <v>Non-Lead</v>
      </c>
      <c r="N180" s="38" t="s">
        <v>1796</v>
      </c>
    </row>
    <row r="181" spans="1:14" x14ac:dyDescent="0.25">
      <c r="A181" s="33">
        <v>12544009</v>
      </c>
      <c r="B181" t="s">
        <v>288</v>
      </c>
      <c r="C181">
        <v>35.796078000000001</v>
      </c>
      <c r="D181" s="48">
        <v>-95.253040999999996</v>
      </c>
      <c r="E181" s="33" t="s">
        <v>93</v>
      </c>
      <c r="F181" s="33" t="s">
        <v>106</v>
      </c>
      <c r="I181" s="46" t="s">
        <v>93</v>
      </c>
      <c r="J181" s="33" t="s">
        <v>106</v>
      </c>
      <c r="L181" s="33"/>
      <c r="M181" s="55" t="str">
        <f t="shared" si="2"/>
        <v>Lead Status Unknown</v>
      </c>
    </row>
    <row r="182" spans="1:14" x14ac:dyDescent="0.25">
      <c r="A182" s="36">
        <v>12544010</v>
      </c>
      <c r="B182" s="37" t="s">
        <v>289</v>
      </c>
      <c r="C182" s="37">
        <v>35.804983999999997</v>
      </c>
      <c r="D182" s="49">
        <v>-95.232917999999998</v>
      </c>
      <c r="E182" s="36" t="s">
        <v>88</v>
      </c>
      <c r="F182" s="36" t="s">
        <v>100</v>
      </c>
      <c r="G182" s="36" t="s">
        <v>96</v>
      </c>
      <c r="H182" s="72">
        <v>38718</v>
      </c>
      <c r="I182" s="47" t="s">
        <v>93</v>
      </c>
      <c r="J182" s="36" t="s">
        <v>100</v>
      </c>
      <c r="K182" s="36" t="s">
        <v>96</v>
      </c>
      <c r="L182" s="72">
        <v>38718</v>
      </c>
      <c r="M182" s="56" t="str">
        <f t="shared" si="2"/>
        <v>Non-Lead</v>
      </c>
      <c r="N182" s="38" t="s">
        <v>1796</v>
      </c>
    </row>
    <row r="183" spans="1:14" x14ac:dyDescent="0.25">
      <c r="A183" s="33">
        <v>12544011</v>
      </c>
      <c r="B183" t="s">
        <v>290</v>
      </c>
      <c r="C183">
        <v>35.793655000000001</v>
      </c>
      <c r="D183" s="48">
        <v>-95.248690999999994</v>
      </c>
      <c r="E183" s="33" t="s">
        <v>93</v>
      </c>
      <c r="F183" s="33" t="s">
        <v>106</v>
      </c>
      <c r="I183" s="46" t="s">
        <v>93</v>
      </c>
      <c r="J183" s="33" t="s">
        <v>106</v>
      </c>
      <c r="L183" s="33"/>
      <c r="M183" s="55" t="str">
        <f t="shared" si="2"/>
        <v>Lead Status Unknown</v>
      </c>
    </row>
    <row r="184" spans="1:14" x14ac:dyDescent="0.25">
      <c r="A184" s="36">
        <v>12544012</v>
      </c>
      <c r="B184" s="37" t="s">
        <v>291</v>
      </c>
      <c r="C184" s="37">
        <v>35.805183</v>
      </c>
      <c r="D184" s="49">
        <v>-95.233260999999999</v>
      </c>
      <c r="E184" s="36" t="s">
        <v>88</v>
      </c>
      <c r="F184" s="36" t="s">
        <v>100</v>
      </c>
      <c r="G184" s="36" t="s">
        <v>96</v>
      </c>
      <c r="H184" s="72">
        <v>38718</v>
      </c>
      <c r="I184" s="47" t="s">
        <v>93</v>
      </c>
      <c r="J184" s="36" t="s">
        <v>100</v>
      </c>
      <c r="K184" s="36" t="s">
        <v>96</v>
      </c>
      <c r="L184" s="72">
        <v>38718</v>
      </c>
      <c r="M184" s="56" t="str">
        <f t="shared" si="2"/>
        <v>Non-Lead</v>
      </c>
      <c r="N184" s="38" t="s">
        <v>1796</v>
      </c>
    </row>
    <row r="185" spans="1:14" x14ac:dyDescent="0.25">
      <c r="A185" s="33">
        <v>12544013</v>
      </c>
      <c r="B185" t="s">
        <v>292</v>
      </c>
      <c r="C185">
        <v>35.796519000000004</v>
      </c>
      <c r="D185" s="48">
        <v>-95.250254999999996</v>
      </c>
      <c r="E185" s="33" t="s">
        <v>93</v>
      </c>
      <c r="F185" s="33" t="s">
        <v>106</v>
      </c>
      <c r="I185" s="46" t="s">
        <v>93</v>
      </c>
      <c r="J185" s="33" t="s">
        <v>106</v>
      </c>
      <c r="L185" s="33"/>
      <c r="M185" s="55" t="str">
        <f t="shared" si="2"/>
        <v>Lead Status Unknown</v>
      </c>
    </row>
    <row r="186" spans="1:14" x14ac:dyDescent="0.25">
      <c r="A186" s="36">
        <v>12544014</v>
      </c>
      <c r="B186" s="37" t="s">
        <v>293</v>
      </c>
      <c r="C186" s="37">
        <v>35.791809999999998</v>
      </c>
      <c r="D186" s="49">
        <v>-95.232089999999999</v>
      </c>
      <c r="E186" s="36" t="s">
        <v>88</v>
      </c>
      <c r="F186" s="36" t="s">
        <v>100</v>
      </c>
      <c r="G186" s="36" t="s">
        <v>96</v>
      </c>
      <c r="H186" s="72">
        <v>38718</v>
      </c>
      <c r="I186" s="47" t="s">
        <v>93</v>
      </c>
      <c r="J186" s="36" t="s">
        <v>100</v>
      </c>
      <c r="K186" s="36" t="s">
        <v>96</v>
      </c>
      <c r="L186" s="72">
        <v>38718</v>
      </c>
      <c r="M186" s="56" t="str">
        <f t="shared" si="2"/>
        <v>Non-Lead</v>
      </c>
      <c r="N186" s="38" t="s">
        <v>1796</v>
      </c>
    </row>
    <row r="187" spans="1:14" x14ac:dyDescent="0.25">
      <c r="A187" s="33">
        <v>12544015</v>
      </c>
      <c r="B187" t="s">
        <v>294</v>
      </c>
      <c r="C187">
        <v>35.781511000000002</v>
      </c>
      <c r="D187" s="48">
        <v>-95.231265500000006</v>
      </c>
      <c r="E187" s="33" t="s">
        <v>93</v>
      </c>
      <c r="F187" s="33" t="s">
        <v>106</v>
      </c>
      <c r="I187" s="46" t="s">
        <v>93</v>
      </c>
      <c r="J187" s="33" t="s">
        <v>106</v>
      </c>
      <c r="L187" s="33"/>
      <c r="M187" s="55" t="str">
        <f t="shared" si="2"/>
        <v>Lead Status Unknown</v>
      </c>
    </row>
    <row r="188" spans="1:14" x14ac:dyDescent="0.25">
      <c r="A188" s="36">
        <v>12544016</v>
      </c>
      <c r="B188" s="37" t="s">
        <v>295</v>
      </c>
      <c r="C188" s="37">
        <v>35.79166</v>
      </c>
      <c r="D188" s="49">
        <v>-95.231759999999994</v>
      </c>
      <c r="E188" s="36" t="s">
        <v>88</v>
      </c>
      <c r="F188" s="36" t="s">
        <v>100</v>
      </c>
      <c r="G188" s="36" t="s">
        <v>96</v>
      </c>
      <c r="H188" s="72">
        <v>38718</v>
      </c>
      <c r="I188" s="47" t="s">
        <v>93</v>
      </c>
      <c r="J188" s="36" t="s">
        <v>100</v>
      </c>
      <c r="K188" s="36" t="s">
        <v>96</v>
      </c>
      <c r="L188" s="72">
        <v>38718</v>
      </c>
      <c r="M188" s="56" t="str">
        <f t="shared" si="2"/>
        <v>Non-Lead</v>
      </c>
      <c r="N188" s="38" t="s">
        <v>1796</v>
      </c>
    </row>
    <row r="189" spans="1:14" x14ac:dyDescent="0.25">
      <c r="A189" s="33">
        <v>12544017</v>
      </c>
      <c r="B189" t="s">
        <v>296</v>
      </c>
      <c r="C189">
        <v>35.802728999999999</v>
      </c>
      <c r="D189" s="48">
        <v>-95.256236000000001</v>
      </c>
      <c r="E189" s="33" t="s">
        <v>93</v>
      </c>
      <c r="F189" s="33" t="s">
        <v>106</v>
      </c>
      <c r="I189" s="46" t="s">
        <v>93</v>
      </c>
      <c r="J189" s="33" t="s">
        <v>106</v>
      </c>
      <c r="L189" s="33"/>
      <c r="M189" s="55" t="str">
        <f t="shared" si="2"/>
        <v>Lead Status Unknown</v>
      </c>
    </row>
    <row r="190" spans="1:14" x14ac:dyDescent="0.25">
      <c r="A190" s="36">
        <v>12544018</v>
      </c>
      <c r="B190" s="37" t="s">
        <v>297</v>
      </c>
      <c r="C190" s="37">
        <v>35.791800000000002</v>
      </c>
      <c r="D190" s="49">
        <v>-95.23115</v>
      </c>
      <c r="E190" s="36" t="s">
        <v>88</v>
      </c>
      <c r="F190" s="36" t="s">
        <v>100</v>
      </c>
      <c r="G190" s="36" t="s">
        <v>96</v>
      </c>
      <c r="H190" s="72">
        <v>38718</v>
      </c>
      <c r="I190" s="47" t="s">
        <v>93</v>
      </c>
      <c r="J190" s="36" t="s">
        <v>100</v>
      </c>
      <c r="K190" s="36" t="s">
        <v>96</v>
      </c>
      <c r="L190" s="72">
        <v>38718</v>
      </c>
      <c r="M190" s="56" t="str">
        <f t="shared" si="2"/>
        <v>Non-Lead</v>
      </c>
      <c r="N190" s="38" t="s">
        <v>1796</v>
      </c>
    </row>
    <row r="191" spans="1:14" x14ac:dyDescent="0.25">
      <c r="A191" s="33">
        <v>12544019</v>
      </c>
      <c r="B191" t="s">
        <v>298</v>
      </c>
      <c r="C191">
        <v>35.799165000000002</v>
      </c>
      <c r="D191" s="48">
        <v>-95.247834999999995</v>
      </c>
      <c r="E191" s="33" t="s">
        <v>93</v>
      </c>
      <c r="F191" s="33" t="s">
        <v>106</v>
      </c>
      <c r="I191" s="46" t="s">
        <v>93</v>
      </c>
      <c r="J191" s="33" t="s">
        <v>106</v>
      </c>
      <c r="L191" s="33"/>
      <c r="M191" s="55" t="str">
        <f t="shared" si="2"/>
        <v>Lead Status Unknown</v>
      </c>
    </row>
    <row r="192" spans="1:14" x14ac:dyDescent="0.25">
      <c r="A192" s="36">
        <v>12544020</v>
      </c>
      <c r="B192" s="37" t="s">
        <v>299</v>
      </c>
      <c r="C192" s="37">
        <v>35.791649999999997</v>
      </c>
      <c r="D192" s="49">
        <v>-95.231110000000001</v>
      </c>
      <c r="E192" s="36" t="s">
        <v>88</v>
      </c>
      <c r="F192" s="36" t="s">
        <v>100</v>
      </c>
      <c r="G192" s="36" t="s">
        <v>96</v>
      </c>
      <c r="H192" s="72">
        <v>38718</v>
      </c>
      <c r="I192" s="47" t="s">
        <v>93</v>
      </c>
      <c r="J192" s="36" t="s">
        <v>100</v>
      </c>
      <c r="K192" s="36" t="s">
        <v>96</v>
      </c>
      <c r="L192" s="72">
        <v>38718</v>
      </c>
      <c r="M192" s="56" t="str">
        <f t="shared" si="2"/>
        <v>Non-Lead</v>
      </c>
      <c r="N192" s="38" t="s">
        <v>1796</v>
      </c>
    </row>
    <row r="193" spans="1:14" x14ac:dyDescent="0.25">
      <c r="A193" s="33">
        <v>12544021</v>
      </c>
      <c r="B193" t="s">
        <v>300</v>
      </c>
      <c r="C193">
        <v>35.800196</v>
      </c>
      <c r="D193" s="48">
        <v>-95.243357000000003</v>
      </c>
      <c r="E193" s="33" t="s">
        <v>93</v>
      </c>
      <c r="F193" s="33" t="s">
        <v>106</v>
      </c>
      <c r="I193" s="46" t="s">
        <v>93</v>
      </c>
      <c r="J193" s="33" t="s">
        <v>106</v>
      </c>
      <c r="L193" s="33"/>
      <c r="M193" s="55" t="str">
        <f t="shared" si="2"/>
        <v>Lead Status Unknown</v>
      </c>
    </row>
    <row r="194" spans="1:14" x14ac:dyDescent="0.25">
      <c r="A194" s="36">
        <v>12544022</v>
      </c>
      <c r="B194" s="37" t="s">
        <v>301</v>
      </c>
      <c r="C194" s="37">
        <v>35.791679999999999</v>
      </c>
      <c r="D194" s="49">
        <v>-95.231110000000001</v>
      </c>
      <c r="E194" s="36" t="s">
        <v>88</v>
      </c>
      <c r="F194" s="36" t="s">
        <v>100</v>
      </c>
      <c r="G194" s="36" t="s">
        <v>96</v>
      </c>
      <c r="H194" s="72">
        <v>38718</v>
      </c>
      <c r="I194" s="47" t="s">
        <v>93</v>
      </c>
      <c r="J194" s="36" t="s">
        <v>100</v>
      </c>
      <c r="K194" s="36" t="s">
        <v>96</v>
      </c>
      <c r="L194" s="72">
        <v>38718</v>
      </c>
      <c r="M194" s="56" t="str">
        <f t="shared" si="2"/>
        <v>Non-Lead</v>
      </c>
      <c r="N194" s="38" t="s">
        <v>1796</v>
      </c>
    </row>
    <row r="195" spans="1:14" x14ac:dyDescent="0.25">
      <c r="A195" s="33">
        <v>12544023</v>
      </c>
      <c r="B195" t="s">
        <v>302</v>
      </c>
      <c r="C195">
        <v>35.772416</v>
      </c>
      <c r="D195" s="48">
        <v>-95.270081700000006</v>
      </c>
      <c r="E195" s="33" t="s">
        <v>93</v>
      </c>
      <c r="F195" s="33" t="s">
        <v>106</v>
      </c>
      <c r="I195" s="46" t="s">
        <v>93</v>
      </c>
      <c r="J195" s="33" t="s">
        <v>106</v>
      </c>
      <c r="L195" s="33"/>
      <c r="M195" s="55" t="str">
        <f t="shared" si="2"/>
        <v>Lead Status Unknown</v>
      </c>
    </row>
    <row r="196" spans="1:14" x14ac:dyDescent="0.25">
      <c r="A196" s="36">
        <v>12544025</v>
      </c>
      <c r="B196" s="37" t="s">
        <v>302</v>
      </c>
      <c r="C196" s="37">
        <v>35.772416</v>
      </c>
      <c r="D196" s="49">
        <v>-95.270081700000006</v>
      </c>
      <c r="E196" s="36" t="s">
        <v>93</v>
      </c>
      <c r="F196" s="36" t="s">
        <v>106</v>
      </c>
      <c r="G196" s="36"/>
      <c r="H196" s="36"/>
      <c r="I196" s="47" t="s">
        <v>93</v>
      </c>
      <c r="J196" s="36" t="s">
        <v>106</v>
      </c>
      <c r="K196" s="36"/>
      <c r="L196" s="36"/>
      <c r="M196" s="56" t="str">
        <f t="shared" si="2"/>
        <v>Lead Status Unknown</v>
      </c>
      <c r="N196" s="38"/>
    </row>
    <row r="197" spans="1:14" x14ac:dyDescent="0.25">
      <c r="A197" s="33">
        <v>12544024</v>
      </c>
      <c r="B197" t="s">
        <v>303</v>
      </c>
      <c r="C197">
        <v>35.791679999999999</v>
      </c>
      <c r="D197" s="48">
        <v>-95.230509999999995</v>
      </c>
      <c r="E197" s="33" t="s">
        <v>88</v>
      </c>
      <c r="F197" s="33" t="s">
        <v>100</v>
      </c>
      <c r="G197" s="33" t="s">
        <v>96</v>
      </c>
      <c r="H197" s="71">
        <v>38718</v>
      </c>
      <c r="I197" s="46" t="s">
        <v>93</v>
      </c>
      <c r="J197" s="33" t="s">
        <v>100</v>
      </c>
      <c r="K197" s="33" t="s">
        <v>96</v>
      </c>
      <c r="L197" s="71">
        <v>38718</v>
      </c>
      <c r="M197" s="55" t="str">
        <f t="shared" ref="M197:M260" si="3">IF(OR(F197="Lead",J197="Lead"),"Lead",(IF(OR(OR(F197="",J197=""),AND(AND(NOT(F197="Lead"),J197="Galvanized Iron/Steel"),I197="")),"",IF(AND(OR(I197="Yes",I197="Don't Know"),J197="Galvanized Iron/Steel"),"Galvanized Requiring Replacement",IF(OR(F197="Unknown",J197="Unknown"),"Lead Status Unknown",IF(AND(F197="No System Owned Portion",J197="No Customer Owned Portion"),"","Non-Lead"))))))</f>
        <v>Non-Lead</v>
      </c>
      <c r="N197" s="32" t="s">
        <v>1796</v>
      </c>
    </row>
    <row r="198" spans="1:14" x14ac:dyDescent="0.25">
      <c r="A198" s="36">
        <v>12544026</v>
      </c>
      <c r="B198" s="37" t="s">
        <v>304</v>
      </c>
      <c r="C198" s="37">
        <v>35.782938999999999</v>
      </c>
      <c r="D198" s="49">
        <v>-95.230131600000007</v>
      </c>
      <c r="E198" s="36" t="s">
        <v>88</v>
      </c>
      <c r="F198" s="36" t="s">
        <v>100</v>
      </c>
      <c r="G198" s="36" t="s">
        <v>96</v>
      </c>
      <c r="H198" s="72">
        <v>38718</v>
      </c>
      <c r="I198" s="47" t="s">
        <v>93</v>
      </c>
      <c r="J198" s="36" t="s">
        <v>100</v>
      </c>
      <c r="K198" s="36" t="s">
        <v>96</v>
      </c>
      <c r="L198" s="72">
        <v>38718</v>
      </c>
      <c r="M198" s="56" t="str">
        <f t="shared" si="3"/>
        <v>Non-Lead</v>
      </c>
      <c r="N198" s="38" t="s">
        <v>1796</v>
      </c>
    </row>
    <row r="199" spans="1:14" x14ac:dyDescent="0.25">
      <c r="A199" s="33">
        <v>12544027</v>
      </c>
      <c r="B199" t="s">
        <v>305</v>
      </c>
      <c r="C199">
        <v>35.800089999999997</v>
      </c>
      <c r="D199" s="48">
        <v>-95.240499</v>
      </c>
      <c r="E199" s="33" t="s">
        <v>93</v>
      </c>
      <c r="F199" s="33" t="s">
        <v>106</v>
      </c>
      <c r="I199" s="46" t="s">
        <v>93</v>
      </c>
      <c r="J199" s="33" t="s">
        <v>106</v>
      </c>
      <c r="L199" s="33"/>
      <c r="M199" s="55" t="str">
        <f t="shared" si="3"/>
        <v>Lead Status Unknown</v>
      </c>
    </row>
    <row r="200" spans="1:14" x14ac:dyDescent="0.25">
      <c r="A200" s="36">
        <v>12544029</v>
      </c>
      <c r="B200" s="37" t="s">
        <v>306</v>
      </c>
      <c r="C200" s="37">
        <v>35.796731000000001</v>
      </c>
      <c r="D200" s="49">
        <v>-95.241494000000003</v>
      </c>
      <c r="E200" s="36" t="s">
        <v>88</v>
      </c>
      <c r="F200" s="36" t="s">
        <v>100</v>
      </c>
      <c r="G200" s="36" t="s">
        <v>96</v>
      </c>
      <c r="H200" s="72">
        <v>38718</v>
      </c>
      <c r="I200" s="47" t="s">
        <v>93</v>
      </c>
      <c r="J200" s="36" t="s">
        <v>100</v>
      </c>
      <c r="K200" s="36" t="s">
        <v>96</v>
      </c>
      <c r="L200" s="72">
        <v>38718</v>
      </c>
      <c r="M200" s="56" t="str">
        <f t="shared" si="3"/>
        <v>Non-Lead</v>
      </c>
      <c r="N200" s="38" t="s">
        <v>1796</v>
      </c>
    </row>
    <row r="201" spans="1:14" x14ac:dyDescent="0.25">
      <c r="A201" s="33">
        <v>12544028</v>
      </c>
      <c r="B201" t="s">
        <v>307</v>
      </c>
      <c r="C201">
        <v>35.802522000000003</v>
      </c>
      <c r="D201" s="48">
        <v>95.258022999999994</v>
      </c>
      <c r="E201" s="33" t="s">
        <v>93</v>
      </c>
      <c r="F201" s="33" t="s">
        <v>106</v>
      </c>
      <c r="I201" s="46" t="s">
        <v>93</v>
      </c>
      <c r="J201" s="33" t="s">
        <v>106</v>
      </c>
      <c r="L201" s="33"/>
      <c r="M201" s="55" t="str">
        <f t="shared" si="3"/>
        <v>Lead Status Unknown</v>
      </c>
    </row>
    <row r="202" spans="1:14" x14ac:dyDescent="0.25">
      <c r="A202" s="36">
        <v>12544030</v>
      </c>
      <c r="B202" s="37" t="s">
        <v>308</v>
      </c>
      <c r="C202" s="37">
        <v>35.814959999999999</v>
      </c>
      <c r="D202" s="49">
        <v>-95.241499099999999</v>
      </c>
      <c r="E202" s="36" t="s">
        <v>88</v>
      </c>
      <c r="F202" s="36" t="s">
        <v>100</v>
      </c>
      <c r="G202" s="36" t="s">
        <v>96</v>
      </c>
      <c r="H202" s="72">
        <v>38718</v>
      </c>
      <c r="I202" s="47" t="s">
        <v>93</v>
      </c>
      <c r="J202" s="36" t="s">
        <v>100</v>
      </c>
      <c r="K202" s="36" t="s">
        <v>96</v>
      </c>
      <c r="L202" s="72">
        <v>38718</v>
      </c>
      <c r="M202" s="56" t="str">
        <f t="shared" si="3"/>
        <v>Non-Lead</v>
      </c>
      <c r="N202" s="38" t="s">
        <v>1796</v>
      </c>
    </row>
    <row r="203" spans="1:14" x14ac:dyDescent="0.25">
      <c r="A203" s="33">
        <v>12544031</v>
      </c>
      <c r="B203" t="s">
        <v>309</v>
      </c>
      <c r="C203">
        <v>35.793455000000002</v>
      </c>
      <c r="D203" s="48">
        <v>-95.248761999999999</v>
      </c>
      <c r="E203" s="33" t="s">
        <v>93</v>
      </c>
      <c r="F203" s="33" t="s">
        <v>106</v>
      </c>
      <c r="I203" s="46" t="s">
        <v>93</v>
      </c>
      <c r="J203" s="33" t="s">
        <v>106</v>
      </c>
      <c r="L203" s="33"/>
      <c r="M203" s="55" t="str">
        <f t="shared" si="3"/>
        <v>Lead Status Unknown</v>
      </c>
    </row>
    <row r="204" spans="1:14" x14ac:dyDescent="0.25">
      <c r="A204" s="36">
        <v>12544032</v>
      </c>
      <c r="B204" s="37" t="s">
        <v>310</v>
      </c>
      <c r="C204" s="37">
        <v>35.792439999999999</v>
      </c>
      <c r="D204" s="49">
        <v>-95.230009999999993</v>
      </c>
      <c r="E204" s="36" t="s">
        <v>88</v>
      </c>
      <c r="F204" s="36" t="s">
        <v>100</v>
      </c>
      <c r="G204" s="36" t="s">
        <v>96</v>
      </c>
      <c r="H204" s="72">
        <v>38718</v>
      </c>
      <c r="I204" s="47" t="s">
        <v>93</v>
      </c>
      <c r="J204" s="36" t="s">
        <v>100</v>
      </c>
      <c r="K204" s="36" t="s">
        <v>96</v>
      </c>
      <c r="L204" s="72">
        <v>38718</v>
      </c>
      <c r="M204" s="56" t="str">
        <f t="shared" si="3"/>
        <v>Non-Lead</v>
      </c>
      <c r="N204" s="38" t="s">
        <v>1796</v>
      </c>
    </row>
    <row r="205" spans="1:14" x14ac:dyDescent="0.25">
      <c r="A205" s="33">
        <v>12544033</v>
      </c>
      <c r="B205" t="s">
        <v>311</v>
      </c>
      <c r="C205">
        <v>35.795282</v>
      </c>
      <c r="D205" s="48">
        <v>-95.250006999999997</v>
      </c>
      <c r="E205" s="33" t="s">
        <v>93</v>
      </c>
      <c r="F205" s="33" t="s">
        <v>106</v>
      </c>
      <c r="I205" s="46" t="s">
        <v>93</v>
      </c>
      <c r="J205" s="33" t="s">
        <v>106</v>
      </c>
      <c r="L205" s="33"/>
      <c r="M205" s="55" t="str">
        <f t="shared" si="3"/>
        <v>Lead Status Unknown</v>
      </c>
    </row>
    <row r="206" spans="1:14" x14ac:dyDescent="0.25">
      <c r="A206" s="36">
        <v>12544034</v>
      </c>
      <c r="B206" s="37" t="s">
        <v>312</v>
      </c>
      <c r="C206" s="37">
        <v>35.79242</v>
      </c>
      <c r="D206" s="49">
        <v>-95.233009999999993</v>
      </c>
      <c r="E206" s="36" t="s">
        <v>88</v>
      </c>
      <c r="F206" s="36" t="s">
        <v>100</v>
      </c>
      <c r="G206" s="36" t="s">
        <v>96</v>
      </c>
      <c r="H206" s="72">
        <v>38718</v>
      </c>
      <c r="I206" s="47" t="s">
        <v>93</v>
      </c>
      <c r="J206" s="36" t="s">
        <v>100</v>
      </c>
      <c r="K206" s="36" t="s">
        <v>96</v>
      </c>
      <c r="L206" s="72">
        <v>38718</v>
      </c>
      <c r="M206" s="56" t="str">
        <f t="shared" si="3"/>
        <v>Non-Lead</v>
      </c>
      <c r="N206" s="38" t="s">
        <v>1796</v>
      </c>
    </row>
    <row r="207" spans="1:14" x14ac:dyDescent="0.25">
      <c r="A207" s="33">
        <v>12544035</v>
      </c>
      <c r="B207" t="s">
        <v>313</v>
      </c>
      <c r="C207">
        <v>35.781250999999997</v>
      </c>
      <c r="D207" s="48">
        <v>-95.231043499999998</v>
      </c>
      <c r="E207" s="33" t="s">
        <v>93</v>
      </c>
      <c r="F207" s="33" t="s">
        <v>106</v>
      </c>
      <c r="I207" s="46" t="s">
        <v>93</v>
      </c>
      <c r="J207" s="33" t="s">
        <v>106</v>
      </c>
      <c r="L207" s="33"/>
      <c r="M207" s="55" t="str">
        <f t="shared" si="3"/>
        <v>Lead Status Unknown</v>
      </c>
    </row>
    <row r="208" spans="1:14" x14ac:dyDescent="0.25">
      <c r="A208" s="36">
        <v>12544036</v>
      </c>
      <c r="B208" s="37" t="s">
        <v>314</v>
      </c>
      <c r="C208" s="37">
        <v>35.791930000000001</v>
      </c>
      <c r="D208" s="49">
        <v>-95.23</v>
      </c>
      <c r="E208" s="36" t="s">
        <v>88</v>
      </c>
      <c r="F208" s="36" t="s">
        <v>100</v>
      </c>
      <c r="G208" s="36" t="s">
        <v>96</v>
      </c>
      <c r="H208" s="72">
        <v>38718</v>
      </c>
      <c r="I208" s="47" t="s">
        <v>93</v>
      </c>
      <c r="J208" s="36" t="s">
        <v>100</v>
      </c>
      <c r="K208" s="36" t="s">
        <v>96</v>
      </c>
      <c r="L208" s="72">
        <v>38718</v>
      </c>
      <c r="M208" s="56" t="str">
        <f t="shared" si="3"/>
        <v>Non-Lead</v>
      </c>
      <c r="N208" s="38" t="s">
        <v>1796</v>
      </c>
    </row>
    <row r="209" spans="1:14" x14ac:dyDescent="0.25">
      <c r="A209" s="33">
        <v>12544037</v>
      </c>
      <c r="B209" t="s">
        <v>315</v>
      </c>
      <c r="C209">
        <v>35.786257999999997</v>
      </c>
      <c r="D209" s="48">
        <v>-95.244152099999994</v>
      </c>
      <c r="E209" s="33" t="s">
        <v>93</v>
      </c>
      <c r="F209" s="33" t="s">
        <v>106</v>
      </c>
      <c r="I209" s="46" t="s">
        <v>93</v>
      </c>
      <c r="J209" s="33" t="s">
        <v>106</v>
      </c>
      <c r="L209" s="33"/>
      <c r="M209" s="55" t="str">
        <f t="shared" si="3"/>
        <v>Lead Status Unknown</v>
      </c>
    </row>
    <row r="210" spans="1:14" x14ac:dyDescent="0.25">
      <c r="A210" s="36">
        <v>12544038</v>
      </c>
      <c r="B210" s="37" t="s">
        <v>316</v>
      </c>
      <c r="C210" s="37">
        <v>35.901919999999997</v>
      </c>
      <c r="D210" s="49">
        <v>-95.239170000000001</v>
      </c>
      <c r="E210" s="36" t="s">
        <v>88</v>
      </c>
      <c r="F210" s="36" t="s">
        <v>100</v>
      </c>
      <c r="G210" s="36" t="s">
        <v>96</v>
      </c>
      <c r="H210" s="72">
        <v>38718</v>
      </c>
      <c r="I210" s="47" t="s">
        <v>93</v>
      </c>
      <c r="J210" s="36" t="s">
        <v>100</v>
      </c>
      <c r="K210" s="36" t="s">
        <v>96</v>
      </c>
      <c r="L210" s="72">
        <v>38718</v>
      </c>
      <c r="M210" s="56" t="str">
        <f t="shared" si="3"/>
        <v>Non-Lead</v>
      </c>
      <c r="N210" s="38" t="s">
        <v>1796</v>
      </c>
    </row>
    <row r="211" spans="1:14" x14ac:dyDescent="0.25">
      <c r="A211" s="33">
        <v>12544039</v>
      </c>
      <c r="B211" t="s">
        <v>317</v>
      </c>
      <c r="C211">
        <v>35.798535000000001</v>
      </c>
      <c r="D211" s="48">
        <v>-95.243970000000004</v>
      </c>
      <c r="E211" s="33" t="s">
        <v>93</v>
      </c>
      <c r="F211" s="33" t="s">
        <v>106</v>
      </c>
      <c r="I211" s="46" t="s">
        <v>93</v>
      </c>
      <c r="J211" s="33" t="s">
        <v>106</v>
      </c>
      <c r="L211" s="33"/>
      <c r="M211" s="55" t="str">
        <f t="shared" si="3"/>
        <v>Lead Status Unknown</v>
      </c>
    </row>
    <row r="212" spans="1:14" x14ac:dyDescent="0.25">
      <c r="A212" s="36">
        <v>12544040</v>
      </c>
      <c r="B212" s="37" t="s">
        <v>318</v>
      </c>
      <c r="C212" s="37">
        <v>35.801720000000003</v>
      </c>
      <c r="D212" s="49">
        <v>-95.235569999999996</v>
      </c>
      <c r="E212" s="36" t="s">
        <v>88</v>
      </c>
      <c r="F212" s="36" t="s">
        <v>100</v>
      </c>
      <c r="G212" s="36" t="s">
        <v>96</v>
      </c>
      <c r="H212" s="72">
        <v>38353</v>
      </c>
      <c r="I212" s="47" t="s">
        <v>93</v>
      </c>
      <c r="J212" s="36" t="s">
        <v>100</v>
      </c>
      <c r="K212" s="36" t="s">
        <v>96</v>
      </c>
      <c r="L212" s="72">
        <v>38353</v>
      </c>
      <c r="M212" s="56" t="str">
        <f t="shared" si="3"/>
        <v>Non-Lead</v>
      </c>
      <c r="N212" s="38" t="s">
        <v>1796</v>
      </c>
    </row>
    <row r="213" spans="1:14" x14ac:dyDescent="0.25">
      <c r="A213" s="33">
        <v>12544042</v>
      </c>
      <c r="B213" t="s">
        <v>319</v>
      </c>
      <c r="C213">
        <v>35.798479999999998</v>
      </c>
      <c r="D213" s="48">
        <v>-95.235674299999999</v>
      </c>
      <c r="E213" s="33" t="s">
        <v>93</v>
      </c>
      <c r="F213" s="33" t="s">
        <v>106</v>
      </c>
      <c r="I213" s="46" t="s">
        <v>93</v>
      </c>
      <c r="J213" s="33" t="s">
        <v>106</v>
      </c>
      <c r="L213" s="33"/>
      <c r="M213" s="55" t="str">
        <f t="shared" si="3"/>
        <v>Lead Status Unknown</v>
      </c>
    </row>
    <row r="214" spans="1:14" x14ac:dyDescent="0.25">
      <c r="A214" s="36">
        <v>12544043</v>
      </c>
      <c r="B214" s="37" t="s">
        <v>319</v>
      </c>
      <c r="C214" s="37">
        <v>35.798479999999998</v>
      </c>
      <c r="D214" s="49">
        <v>-95.235674299999999</v>
      </c>
      <c r="E214" s="36" t="s">
        <v>93</v>
      </c>
      <c r="F214" s="36" t="s">
        <v>106</v>
      </c>
      <c r="G214" s="36"/>
      <c r="H214" s="36"/>
      <c r="I214" s="47" t="s">
        <v>93</v>
      </c>
      <c r="J214" s="36" t="s">
        <v>106</v>
      </c>
      <c r="K214" s="36"/>
      <c r="L214" s="36"/>
      <c r="M214" s="56" t="str">
        <f t="shared" si="3"/>
        <v>Lead Status Unknown</v>
      </c>
      <c r="N214" s="38"/>
    </row>
    <row r="215" spans="1:14" x14ac:dyDescent="0.25">
      <c r="A215" s="33">
        <v>12544045</v>
      </c>
      <c r="B215" t="s">
        <v>319</v>
      </c>
      <c r="C215">
        <v>35.798479999999998</v>
      </c>
      <c r="D215" s="48">
        <v>-95.235674299999999</v>
      </c>
      <c r="E215" s="33" t="s">
        <v>93</v>
      </c>
      <c r="F215" s="33" t="s">
        <v>106</v>
      </c>
      <c r="I215" s="46" t="s">
        <v>93</v>
      </c>
      <c r="J215" s="33" t="s">
        <v>106</v>
      </c>
      <c r="L215" s="33"/>
      <c r="M215" s="55" t="str">
        <f t="shared" si="3"/>
        <v>Lead Status Unknown</v>
      </c>
    </row>
    <row r="216" spans="1:14" x14ac:dyDescent="0.25">
      <c r="A216" s="36">
        <v>12544041</v>
      </c>
      <c r="B216" s="37" t="s">
        <v>320</v>
      </c>
      <c r="C216" s="37">
        <v>35.801760000000002</v>
      </c>
      <c r="D216" s="49">
        <v>-95.234560000000002</v>
      </c>
      <c r="E216" s="36" t="s">
        <v>88</v>
      </c>
      <c r="F216" s="36" t="s">
        <v>100</v>
      </c>
      <c r="G216" s="36" t="s">
        <v>96</v>
      </c>
      <c r="H216" s="72">
        <v>38353</v>
      </c>
      <c r="I216" s="47" t="s">
        <v>93</v>
      </c>
      <c r="J216" s="36" t="s">
        <v>100</v>
      </c>
      <c r="K216" s="36" t="s">
        <v>96</v>
      </c>
      <c r="L216" s="72">
        <v>38353</v>
      </c>
      <c r="M216" s="56" t="str">
        <f t="shared" si="3"/>
        <v>Non-Lead</v>
      </c>
      <c r="N216" s="38" t="s">
        <v>1796</v>
      </c>
    </row>
    <row r="217" spans="1:14" x14ac:dyDescent="0.25">
      <c r="A217" s="33">
        <v>12544044</v>
      </c>
      <c r="B217" t="s">
        <v>321</v>
      </c>
      <c r="C217">
        <v>35.791916999999998</v>
      </c>
      <c r="D217" s="48">
        <v>-95.235299999999995</v>
      </c>
      <c r="E217" s="33" t="s">
        <v>88</v>
      </c>
      <c r="F217" s="33" t="s">
        <v>100</v>
      </c>
      <c r="G217" s="33" t="s">
        <v>96</v>
      </c>
      <c r="H217" s="71">
        <v>38353</v>
      </c>
      <c r="I217" s="46" t="s">
        <v>93</v>
      </c>
      <c r="J217" s="33" t="s">
        <v>100</v>
      </c>
      <c r="K217" s="33" t="s">
        <v>96</v>
      </c>
      <c r="L217" s="71">
        <v>38353</v>
      </c>
      <c r="M217" s="55" t="str">
        <f t="shared" si="3"/>
        <v>Non-Lead</v>
      </c>
      <c r="N217" s="32" t="s">
        <v>1796</v>
      </c>
    </row>
    <row r="218" spans="1:14" x14ac:dyDescent="0.25">
      <c r="A218" s="36">
        <v>12544046</v>
      </c>
      <c r="B218" s="37" t="s">
        <v>322</v>
      </c>
      <c r="C218" s="37">
        <v>35.791809999999998</v>
      </c>
      <c r="D218" s="49">
        <v>-95.232680000000002</v>
      </c>
      <c r="E218" s="36" t="s">
        <v>88</v>
      </c>
      <c r="F218" s="36" t="s">
        <v>100</v>
      </c>
      <c r="G218" s="36" t="s">
        <v>96</v>
      </c>
      <c r="H218" s="72">
        <v>38353</v>
      </c>
      <c r="I218" s="47" t="s">
        <v>93</v>
      </c>
      <c r="J218" s="36" t="s">
        <v>100</v>
      </c>
      <c r="K218" s="36" t="s">
        <v>96</v>
      </c>
      <c r="L218" s="72">
        <v>38353</v>
      </c>
      <c r="M218" s="56" t="str">
        <f t="shared" si="3"/>
        <v>Non-Lead</v>
      </c>
      <c r="N218" s="38" t="s">
        <v>1796</v>
      </c>
    </row>
    <row r="219" spans="1:14" x14ac:dyDescent="0.25">
      <c r="A219" s="33">
        <v>12544047</v>
      </c>
      <c r="B219" t="s">
        <v>323</v>
      </c>
      <c r="C219">
        <v>35.795304999999999</v>
      </c>
      <c r="D219" s="48">
        <v>-95.252793999999994</v>
      </c>
      <c r="E219" s="33" t="s">
        <v>93</v>
      </c>
      <c r="F219" s="33" t="s">
        <v>106</v>
      </c>
      <c r="I219" s="46" t="s">
        <v>93</v>
      </c>
      <c r="J219" s="33" t="s">
        <v>106</v>
      </c>
      <c r="L219" s="33"/>
      <c r="M219" s="55" t="str">
        <f t="shared" si="3"/>
        <v>Lead Status Unknown</v>
      </c>
    </row>
    <row r="220" spans="1:14" x14ac:dyDescent="0.25">
      <c r="A220" s="36">
        <v>12544048</v>
      </c>
      <c r="B220" s="37" t="s">
        <v>324</v>
      </c>
      <c r="C220" s="37">
        <v>35.781083000000002</v>
      </c>
      <c r="D220" s="49">
        <v>-95.230133600000002</v>
      </c>
      <c r="E220" s="36" t="s">
        <v>88</v>
      </c>
      <c r="F220" s="36" t="s">
        <v>100</v>
      </c>
      <c r="G220" s="36" t="s">
        <v>96</v>
      </c>
      <c r="H220" s="72">
        <v>38353</v>
      </c>
      <c r="I220" s="47" t="s">
        <v>93</v>
      </c>
      <c r="J220" s="36" t="s">
        <v>100</v>
      </c>
      <c r="K220" s="36" t="s">
        <v>96</v>
      </c>
      <c r="L220" s="72">
        <v>38353</v>
      </c>
      <c r="M220" s="56" t="str">
        <f t="shared" si="3"/>
        <v>Non-Lead</v>
      </c>
      <c r="N220" s="38" t="s">
        <v>1796</v>
      </c>
    </row>
    <row r="221" spans="1:14" x14ac:dyDescent="0.25">
      <c r="A221" s="33">
        <v>12544049</v>
      </c>
      <c r="B221" t="s">
        <v>325</v>
      </c>
      <c r="C221">
        <v>35.793526</v>
      </c>
      <c r="D221" s="48">
        <v>-95.249189999999999</v>
      </c>
      <c r="E221" s="33" t="s">
        <v>93</v>
      </c>
      <c r="F221" s="33" t="s">
        <v>106</v>
      </c>
      <c r="I221" s="46" t="s">
        <v>93</v>
      </c>
      <c r="J221" s="33" t="s">
        <v>106</v>
      </c>
      <c r="L221" s="33"/>
      <c r="M221" s="55" t="str">
        <f t="shared" si="3"/>
        <v>Lead Status Unknown</v>
      </c>
    </row>
    <row r="222" spans="1:14" x14ac:dyDescent="0.25">
      <c r="A222" s="36">
        <v>12544050</v>
      </c>
      <c r="B222" s="37" t="s">
        <v>326</v>
      </c>
      <c r="C222" s="37">
        <v>35.801299999999998</v>
      </c>
      <c r="D222" s="49">
        <v>-95.233649999999997</v>
      </c>
      <c r="E222" s="36" t="s">
        <v>88</v>
      </c>
      <c r="F222" s="36" t="s">
        <v>100</v>
      </c>
      <c r="G222" s="36" t="s">
        <v>96</v>
      </c>
      <c r="H222" s="72">
        <v>38353</v>
      </c>
      <c r="I222" s="47" t="s">
        <v>93</v>
      </c>
      <c r="J222" s="36" t="s">
        <v>100</v>
      </c>
      <c r="K222" s="36" t="s">
        <v>96</v>
      </c>
      <c r="L222" s="72">
        <v>38353</v>
      </c>
      <c r="M222" s="56" t="str">
        <f t="shared" si="3"/>
        <v>Non-Lead</v>
      </c>
      <c r="N222" s="38" t="s">
        <v>1796</v>
      </c>
    </row>
    <row r="223" spans="1:14" x14ac:dyDescent="0.25">
      <c r="A223" s="33">
        <v>12544051</v>
      </c>
      <c r="B223" t="s">
        <v>327</v>
      </c>
      <c r="C223">
        <v>35.79748</v>
      </c>
      <c r="D223" s="48">
        <v>95.25085</v>
      </c>
      <c r="E223" s="33" t="s">
        <v>93</v>
      </c>
      <c r="F223" s="33" t="s">
        <v>106</v>
      </c>
      <c r="I223" s="46" t="s">
        <v>93</v>
      </c>
      <c r="J223" s="33" t="s">
        <v>106</v>
      </c>
      <c r="L223" s="33"/>
      <c r="M223" s="55" t="str">
        <f t="shared" si="3"/>
        <v>Lead Status Unknown</v>
      </c>
    </row>
    <row r="224" spans="1:14" x14ac:dyDescent="0.25">
      <c r="A224" s="36">
        <v>12544052</v>
      </c>
      <c r="B224" s="37" t="s">
        <v>328</v>
      </c>
      <c r="C224" s="37">
        <v>35.799866999999999</v>
      </c>
      <c r="D224" s="49">
        <v>-95.255047000000005</v>
      </c>
      <c r="E224" s="36" t="s">
        <v>88</v>
      </c>
      <c r="F224" s="36" t="s">
        <v>100</v>
      </c>
      <c r="G224" s="36" t="s">
        <v>96</v>
      </c>
      <c r="H224" s="72">
        <v>38353</v>
      </c>
      <c r="I224" s="47" t="s">
        <v>93</v>
      </c>
      <c r="J224" s="36" t="s">
        <v>100</v>
      </c>
      <c r="K224" s="36" t="s">
        <v>96</v>
      </c>
      <c r="L224" s="72">
        <v>38353</v>
      </c>
      <c r="M224" s="56" t="str">
        <f t="shared" si="3"/>
        <v>Non-Lead</v>
      </c>
      <c r="N224" s="38" t="s">
        <v>1796</v>
      </c>
    </row>
    <row r="225" spans="1:14" x14ac:dyDescent="0.25">
      <c r="A225" s="33">
        <v>12544053</v>
      </c>
      <c r="B225" t="s">
        <v>329</v>
      </c>
      <c r="C225">
        <v>35.781475</v>
      </c>
      <c r="D225" s="48">
        <v>-95.231276199999996</v>
      </c>
      <c r="E225" s="33" t="s">
        <v>93</v>
      </c>
      <c r="F225" s="33" t="s">
        <v>106</v>
      </c>
      <c r="I225" s="46" t="s">
        <v>93</v>
      </c>
      <c r="J225" s="33" t="s">
        <v>106</v>
      </c>
      <c r="L225" s="33"/>
      <c r="M225" s="55" t="str">
        <f t="shared" si="3"/>
        <v>Lead Status Unknown</v>
      </c>
    </row>
    <row r="226" spans="1:14" x14ac:dyDescent="0.25">
      <c r="A226" s="36">
        <v>12544054</v>
      </c>
      <c r="B226" s="37" t="s">
        <v>330</v>
      </c>
      <c r="C226" s="37">
        <v>35.800790999999997</v>
      </c>
      <c r="D226" s="49">
        <v>-95.245043999999993</v>
      </c>
      <c r="E226" s="36" t="s">
        <v>88</v>
      </c>
      <c r="F226" s="36" t="s">
        <v>100</v>
      </c>
      <c r="G226" s="36" t="s">
        <v>96</v>
      </c>
      <c r="H226" s="72">
        <v>38353</v>
      </c>
      <c r="I226" s="47" t="s">
        <v>93</v>
      </c>
      <c r="J226" s="36" t="s">
        <v>100</v>
      </c>
      <c r="K226" s="36" t="s">
        <v>96</v>
      </c>
      <c r="L226" s="72">
        <v>38353</v>
      </c>
      <c r="M226" s="56" t="str">
        <f t="shared" si="3"/>
        <v>Non-Lead</v>
      </c>
      <c r="N226" s="38" t="s">
        <v>1796</v>
      </c>
    </row>
    <row r="227" spans="1:14" x14ac:dyDescent="0.25">
      <c r="A227" s="33">
        <v>12544055</v>
      </c>
      <c r="B227" t="s">
        <v>331</v>
      </c>
      <c r="C227">
        <v>35.796990000000001</v>
      </c>
      <c r="D227" s="48">
        <v>-95.248632000000001</v>
      </c>
      <c r="E227" s="33" t="s">
        <v>93</v>
      </c>
      <c r="F227" s="33" t="s">
        <v>106</v>
      </c>
      <c r="I227" s="46" t="s">
        <v>93</v>
      </c>
      <c r="J227" s="33" t="s">
        <v>106</v>
      </c>
      <c r="L227" s="33"/>
      <c r="M227" s="55" t="str">
        <f t="shared" si="3"/>
        <v>Lead Status Unknown</v>
      </c>
    </row>
    <row r="228" spans="1:14" x14ac:dyDescent="0.25">
      <c r="A228" s="36">
        <v>12544057</v>
      </c>
      <c r="B228" s="37" t="s">
        <v>332</v>
      </c>
      <c r="C228" s="37">
        <v>35.815106999999998</v>
      </c>
      <c r="D228" s="49">
        <v>-95.2415558</v>
      </c>
      <c r="E228" s="36" t="s">
        <v>88</v>
      </c>
      <c r="F228" s="36" t="s">
        <v>100</v>
      </c>
      <c r="G228" s="36" t="s">
        <v>96</v>
      </c>
      <c r="H228" s="72">
        <v>38353</v>
      </c>
      <c r="I228" s="47" t="s">
        <v>93</v>
      </c>
      <c r="J228" s="36" t="s">
        <v>100</v>
      </c>
      <c r="K228" s="36" t="s">
        <v>96</v>
      </c>
      <c r="L228" s="72">
        <v>38353</v>
      </c>
      <c r="M228" s="56" t="str">
        <f t="shared" si="3"/>
        <v>Non-Lead</v>
      </c>
      <c r="N228" s="38" t="s">
        <v>1796</v>
      </c>
    </row>
    <row r="229" spans="1:14" x14ac:dyDescent="0.25">
      <c r="A229" s="33">
        <v>12544056</v>
      </c>
      <c r="B229" t="s">
        <v>333</v>
      </c>
      <c r="C229">
        <v>35.755938999999998</v>
      </c>
      <c r="D229" s="48">
        <v>-95.208962</v>
      </c>
      <c r="E229" s="33" t="s">
        <v>93</v>
      </c>
      <c r="F229" s="33" t="s">
        <v>106</v>
      </c>
      <c r="I229" s="46" t="s">
        <v>93</v>
      </c>
      <c r="J229" s="33" t="s">
        <v>106</v>
      </c>
      <c r="L229" s="33"/>
      <c r="M229" s="55" t="str">
        <f t="shared" si="3"/>
        <v>Lead Status Unknown</v>
      </c>
    </row>
    <row r="230" spans="1:14" x14ac:dyDescent="0.25">
      <c r="A230" s="36">
        <v>12544058</v>
      </c>
      <c r="B230" s="37" t="s">
        <v>334</v>
      </c>
      <c r="C230" s="37">
        <v>35.800904000000003</v>
      </c>
      <c r="D230" s="49">
        <v>-95.242886999999996</v>
      </c>
      <c r="E230" s="36" t="s">
        <v>93</v>
      </c>
      <c r="F230" s="36" t="s">
        <v>106</v>
      </c>
      <c r="G230" s="36"/>
      <c r="H230" s="36"/>
      <c r="I230" s="47" t="s">
        <v>93</v>
      </c>
      <c r="J230" s="36" t="s">
        <v>106</v>
      </c>
      <c r="K230" s="36"/>
      <c r="L230" s="36"/>
      <c r="M230" s="56" t="str">
        <f t="shared" si="3"/>
        <v>Lead Status Unknown</v>
      </c>
      <c r="N230" s="38"/>
    </row>
    <row r="231" spans="1:14" x14ac:dyDescent="0.25">
      <c r="A231" s="33">
        <v>12544059</v>
      </c>
      <c r="B231" t="s">
        <v>335</v>
      </c>
      <c r="C231">
        <v>35.790301999999997</v>
      </c>
      <c r="D231" s="48">
        <v>-95.251735999999994</v>
      </c>
      <c r="E231" s="33" t="s">
        <v>88</v>
      </c>
      <c r="F231" s="33" t="s">
        <v>100</v>
      </c>
      <c r="G231" s="33" t="s">
        <v>96</v>
      </c>
      <c r="H231" s="71">
        <v>38353</v>
      </c>
      <c r="I231" s="46" t="s">
        <v>93</v>
      </c>
      <c r="J231" s="33" t="s">
        <v>100</v>
      </c>
      <c r="K231" s="33" t="s">
        <v>96</v>
      </c>
      <c r="L231" s="71">
        <v>38353</v>
      </c>
      <c r="M231" s="55" t="str">
        <f t="shared" si="3"/>
        <v>Non-Lead</v>
      </c>
      <c r="N231" s="32" t="s">
        <v>1796</v>
      </c>
    </row>
    <row r="232" spans="1:14" x14ac:dyDescent="0.25">
      <c r="A232" s="36">
        <v>12544060</v>
      </c>
      <c r="B232" s="37" t="s">
        <v>336</v>
      </c>
      <c r="C232" s="37">
        <v>36.185875000000003</v>
      </c>
      <c r="D232" s="49">
        <v>-95.748080999999999</v>
      </c>
      <c r="E232" s="36" t="s">
        <v>93</v>
      </c>
      <c r="F232" s="36" t="s">
        <v>106</v>
      </c>
      <c r="G232" s="36"/>
      <c r="H232" s="36"/>
      <c r="I232" s="47" t="s">
        <v>93</v>
      </c>
      <c r="J232" s="36" t="s">
        <v>106</v>
      </c>
      <c r="K232" s="36"/>
      <c r="L232" s="36"/>
      <c r="M232" s="56" t="str">
        <f t="shared" si="3"/>
        <v>Lead Status Unknown</v>
      </c>
      <c r="N232" s="38"/>
    </row>
    <row r="233" spans="1:14" x14ac:dyDescent="0.25">
      <c r="A233" s="33">
        <v>12544061</v>
      </c>
      <c r="B233" t="s">
        <v>337</v>
      </c>
      <c r="C233">
        <v>35.811644000000001</v>
      </c>
      <c r="D233" s="48">
        <v>-95.253276</v>
      </c>
      <c r="E233" s="33" t="s">
        <v>88</v>
      </c>
      <c r="F233" s="33" t="s">
        <v>100</v>
      </c>
      <c r="G233" s="33" t="s">
        <v>96</v>
      </c>
      <c r="H233" s="71">
        <v>38353</v>
      </c>
      <c r="I233" s="46" t="s">
        <v>93</v>
      </c>
      <c r="J233" s="33" t="s">
        <v>100</v>
      </c>
      <c r="K233" s="33" t="s">
        <v>96</v>
      </c>
      <c r="L233" s="71">
        <v>38353</v>
      </c>
      <c r="M233" s="55" t="str">
        <f t="shared" si="3"/>
        <v>Non-Lead</v>
      </c>
      <c r="N233" s="32" t="s">
        <v>1796</v>
      </c>
    </row>
    <row r="234" spans="1:14" x14ac:dyDescent="0.25">
      <c r="A234" s="36">
        <v>12544062</v>
      </c>
      <c r="B234" s="37" t="s">
        <v>338</v>
      </c>
      <c r="C234" s="37">
        <v>35.780921999999997</v>
      </c>
      <c r="D234" s="49">
        <v>-95.230877500000005</v>
      </c>
      <c r="E234" s="36" t="s">
        <v>93</v>
      </c>
      <c r="F234" s="36" t="s">
        <v>106</v>
      </c>
      <c r="G234" s="36"/>
      <c r="H234" s="36"/>
      <c r="I234" s="47" t="s">
        <v>93</v>
      </c>
      <c r="J234" s="36" t="s">
        <v>106</v>
      </c>
      <c r="K234" s="36"/>
      <c r="L234" s="36"/>
      <c r="M234" s="56" t="str">
        <f t="shared" si="3"/>
        <v>Lead Status Unknown</v>
      </c>
      <c r="N234" s="38"/>
    </row>
    <row r="235" spans="1:14" x14ac:dyDescent="0.25">
      <c r="A235" s="33">
        <v>12544063</v>
      </c>
      <c r="B235" t="s">
        <v>339</v>
      </c>
      <c r="C235">
        <v>35.806004000000001</v>
      </c>
      <c r="D235" s="48">
        <v>-95.237021999999996</v>
      </c>
      <c r="E235" s="33" t="s">
        <v>88</v>
      </c>
      <c r="F235" s="33" t="s">
        <v>100</v>
      </c>
      <c r="G235" s="33" t="s">
        <v>96</v>
      </c>
      <c r="H235" s="71">
        <v>38353</v>
      </c>
      <c r="I235" s="46" t="s">
        <v>93</v>
      </c>
      <c r="J235" s="33" t="s">
        <v>100</v>
      </c>
      <c r="K235" s="33" t="s">
        <v>96</v>
      </c>
      <c r="L235" s="71">
        <v>38353</v>
      </c>
      <c r="M235" s="55" t="str">
        <f t="shared" si="3"/>
        <v>Non-Lead</v>
      </c>
      <c r="N235" s="32" t="s">
        <v>1796</v>
      </c>
    </row>
    <row r="236" spans="1:14" x14ac:dyDescent="0.25">
      <c r="A236" s="36">
        <v>12544064</v>
      </c>
      <c r="B236" s="37" t="s">
        <v>340</v>
      </c>
      <c r="C236" s="37">
        <v>35.776316999999999</v>
      </c>
      <c r="D236" s="49">
        <v>95.287127999999996</v>
      </c>
      <c r="E236" s="36" t="s">
        <v>93</v>
      </c>
      <c r="F236" s="36" t="s">
        <v>106</v>
      </c>
      <c r="G236" s="36"/>
      <c r="H236" s="36"/>
      <c r="I236" s="47" t="s">
        <v>93</v>
      </c>
      <c r="J236" s="36" t="s">
        <v>106</v>
      </c>
      <c r="K236" s="36"/>
      <c r="L236" s="36"/>
      <c r="M236" s="56" t="str">
        <f t="shared" si="3"/>
        <v>Lead Status Unknown</v>
      </c>
      <c r="N236" s="38"/>
    </row>
    <row r="237" spans="1:14" x14ac:dyDescent="0.25">
      <c r="A237" s="33">
        <v>12544065</v>
      </c>
      <c r="B237" t="s">
        <v>341</v>
      </c>
      <c r="C237">
        <v>35.813209999999998</v>
      </c>
      <c r="D237" s="48">
        <v>-95.237319999999997</v>
      </c>
      <c r="E237" s="33" t="s">
        <v>88</v>
      </c>
      <c r="F237" s="33" t="s">
        <v>100</v>
      </c>
      <c r="G237" s="33" t="s">
        <v>96</v>
      </c>
      <c r="H237" s="71">
        <v>38353</v>
      </c>
      <c r="I237" s="46" t="s">
        <v>93</v>
      </c>
      <c r="J237" s="33" t="s">
        <v>100</v>
      </c>
      <c r="K237" s="33" t="s">
        <v>96</v>
      </c>
      <c r="L237" s="71">
        <v>38353</v>
      </c>
      <c r="M237" s="55" t="str">
        <f t="shared" si="3"/>
        <v>Non-Lead</v>
      </c>
      <c r="N237" s="32" t="s">
        <v>1796</v>
      </c>
    </row>
    <row r="238" spans="1:14" x14ac:dyDescent="0.25">
      <c r="A238" s="36">
        <v>12544066</v>
      </c>
      <c r="B238" s="37" t="s">
        <v>342</v>
      </c>
      <c r="C238" s="37">
        <v>35.803780000000003</v>
      </c>
      <c r="D238" s="49">
        <v>-95.258049999999997</v>
      </c>
      <c r="E238" s="36" t="s">
        <v>93</v>
      </c>
      <c r="F238" s="36" t="s">
        <v>106</v>
      </c>
      <c r="G238" s="36"/>
      <c r="H238" s="36"/>
      <c r="I238" s="47" t="s">
        <v>93</v>
      </c>
      <c r="J238" s="36" t="s">
        <v>106</v>
      </c>
      <c r="K238" s="36"/>
      <c r="L238" s="36"/>
      <c r="M238" s="56" t="str">
        <f t="shared" si="3"/>
        <v>Lead Status Unknown</v>
      </c>
      <c r="N238" s="38"/>
    </row>
    <row r="239" spans="1:14" x14ac:dyDescent="0.25">
      <c r="A239" s="33">
        <v>12544067</v>
      </c>
      <c r="B239" t="s">
        <v>343</v>
      </c>
      <c r="C239">
        <v>35.801819999999999</v>
      </c>
      <c r="D239" s="48">
        <v>-95.235489999999999</v>
      </c>
      <c r="E239" s="33" t="s">
        <v>88</v>
      </c>
      <c r="F239" s="33" t="s">
        <v>100</v>
      </c>
      <c r="G239" s="33" t="s">
        <v>96</v>
      </c>
      <c r="H239" s="71">
        <v>37987</v>
      </c>
      <c r="I239" s="46" t="s">
        <v>93</v>
      </c>
      <c r="J239" s="33" t="s">
        <v>100</v>
      </c>
      <c r="K239" s="33" t="s">
        <v>96</v>
      </c>
      <c r="L239" s="71">
        <v>37987</v>
      </c>
      <c r="M239" s="55" t="str">
        <f t="shared" si="3"/>
        <v>Non-Lead</v>
      </c>
      <c r="N239" s="32" t="s">
        <v>1796</v>
      </c>
    </row>
    <row r="240" spans="1:14" x14ac:dyDescent="0.25">
      <c r="A240" s="36">
        <v>12544068</v>
      </c>
      <c r="B240" s="37" t="s">
        <v>344</v>
      </c>
      <c r="C240" s="37">
        <v>35.796996999999998</v>
      </c>
      <c r="D240" s="49">
        <v>-95.248913999999999</v>
      </c>
      <c r="E240" s="36" t="s">
        <v>93</v>
      </c>
      <c r="F240" s="36" t="s">
        <v>106</v>
      </c>
      <c r="G240" s="36"/>
      <c r="H240" s="36"/>
      <c r="I240" s="47" t="s">
        <v>93</v>
      </c>
      <c r="J240" s="36" t="s">
        <v>106</v>
      </c>
      <c r="K240" s="36"/>
      <c r="L240" s="36"/>
      <c r="M240" s="56" t="str">
        <f t="shared" si="3"/>
        <v>Lead Status Unknown</v>
      </c>
      <c r="N240" s="38"/>
    </row>
    <row r="241" spans="1:14" x14ac:dyDescent="0.25">
      <c r="A241" s="33">
        <v>12544069</v>
      </c>
      <c r="B241" t="s">
        <v>345</v>
      </c>
      <c r="C241">
        <v>35.796441999999999</v>
      </c>
      <c r="D241" s="48">
        <v>-95.252440000000007</v>
      </c>
      <c r="E241" s="33" t="s">
        <v>93</v>
      </c>
      <c r="F241" s="33" t="s">
        <v>106</v>
      </c>
      <c r="I241" s="46" t="s">
        <v>93</v>
      </c>
      <c r="J241" s="33" t="s">
        <v>106</v>
      </c>
      <c r="L241" s="33"/>
      <c r="M241" s="55" t="str">
        <f t="shared" si="3"/>
        <v>Lead Status Unknown</v>
      </c>
    </row>
    <row r="242" spans="1:14" x14ac:dyDescent="0.25">
      <c r="A242" s="36">
        <v>12544070</v>
      </c>
      <c r="B242" s="37" t="s">
        <v>346</v>
      </c>
      <c r="C242" s="37">
        <v>35.785437000000002</v>
      </c>
      <c r="D242" s="49">
        <v>-95.242238999999998</v>
      </c>
      <c r="E242" s="36" t="s">
        <v>88</v>
      </c>
      <c r="F242" s="36" t="s">
        <v>100</v>
      </c>
      <c r="G242" s="36" t="s">
        <v>96</v>
      </c>
      <c r="H242" s="72">
        <v>37987</v>
      </c>
      <c r="I242" s="47" t="s">
        <v>93</v>
      </c>
      <c r="J242" s="36" t="s">
        <v>100</v>
      </c>
      <c r="K242" s="36" t="s">
        <v>96</v>
      </c>
      <c r="L242" s="72">
        <v>37987</v>
      </c>
      <c r="M242" s="56" t="str">
        <f t="shared" si="3"/>
        <v>Non-Lead</v>
      </c>
      <c r="N242" s="38" t="s">
        <v>1796</v>
      </c>
    </row>
    <row r="243" spans="1:14" x14ac:dyDescent="0.25">
      <c r="A243" s="33">
        <v>12544072</v>
      </c>
      <c r="B243" t="s">
        <v>347</v>
      </c>
      <c r="C243">
        <v>35.797790999999997</v>
      </c>
      <c r="D243" s="48">
        <v>95.249842000000001</v>
      </c>
      <c r="E243" s="33" t="s">
        <v>93</v>
      </c>
      <c r="F243" s="33" t="s">
        <v>106</v>
      </c>
      <c r="I243" s="46" t="s">
        <v>93</v>
      </c>
      <c r="J243" s="33" t="s">
        <v>106</v>
      </c>
      <c r="L243" s="33"/>
      <c r="M243" s="55" t="str">
        <f t="shared" si="3"/>
        <v>Lead Status Unknown</v>
      </c>
    </row>
    <row r="244" spans="1:14" x14ac:dyDescent="0.25">
      <c r="A244" s="36">
        <v>12544071</v>
      </c>
      <c r="B244" s="37" t="s">
        <v>348</v>
      </c>
      <c r="C244" s="37">
        <v>35.799886999999998</v>
      </c>
      <c r="D244" s="49">
        <v>-95.255122999999998</v>
      </c>
      <c r="E244" s="36" t="s">
        <v>88</v>
      </c>
      <c r="F244" s="36" t="s">
        <v>100</v>
      </c>
      <c r="G244" s="36" t="s">
        <v>96</v>
      </c>
      <c r="H244" s="72">
        <v>37987</v>
      </c>
      <c r="I244" s="47" t="s">
        <v>93</v>
      </c>
      <c r="J244" s="36" t="s">
        <v>100</v>
      </c>
      <c r="K244" s="36" t="s">
        <v>96</v>
      </c>
      <c r="L244" s="72">
        <v>37987</v>
      </c>
      <c r="M244" s="56" t="str">
        <f t="shared" si="3"/>
        <v>Non-Lead</v>
      </c>
      <c r="N244" s="38" t="s">
        <v>1796</v>
      </c>
    </row>
    <row r="245" spans="1:14" x14ac:dyDescent="0.25">
      <c r="A245" s="33">
        <v>12544073</v>
      </c>
      <c r="B245" t="s">
        <v>349</v>
      </c>
      <c r="C245">
        <v>35.799714000000002</v>
      </c>
      <c r="D245" s="48">
        <v>-95.255510999999998</v>
      </c>
      <c r="E245" s="33" t="s">
        <v>88</v>
      </c>
      <c r="F245" s="33" t="s">
        <v>100</v>
      </c>
      <c r="G245" s="33" t="s">
        <v>96</v>
      </c>
      <c r="H245" s="71">
        <v>37987</v>
      </c>
      <c r="I245" s="46" t="s">
        <v>93</v>
      </c>
      <c r="J245" s="33" t="s">
        <v>100</v>
      </c>
      <c r="K245" s="33" t="s">
        <v>96</v>
      </c>
      <c r="L245" s="71">
        <v>37987</v>
      </c>
      <c r="M245" s="55" t="str">
        <f t="shared" si="3"/>
        <v>Non-Lead</v>
      </c>
      <c r="N245" s="32" t="s">
        <v>1796</v>
      </c>
    </row>
    <row r="246" spans="1:14" x14ac:dyDescent="0.25">
      <c r="A246" s="36">
        <v>12544074</v>
      </c>
      <c r="B246" s="37" t="s">
        <v>350</v>
      </c>
      <c r="C246" s="37">
        <v>35.797493000000003</v>
      </c>
      <c r="D246" s="49">
        <v>-95.234200999999999</v>
      </c>
      <c r="E246" s="36" t="s">
        <v>93</v>
      </c>
      <c r="F246" s="36" t="s">
        <v>106</v>
      </c>
      <c r="G246" s="36"/>
      <c r="H246" s="36"/>
      <c r="I246" s="47" t="s">
        <v>93</v>
      </c>
      <c r="J246" s="36" t="s">
        <v>106</v>
      </c>
      <c r="K246" s="36"/>
      <c r="L246" s="36"/>
      <c r="M246" s="56" t="str">
        <f t="shared" si="3"/>
        <v>Lead Status Unknown</v>
      </c>
      <c r="N246" s="38"/>
    </row>
    <row r="247" spans="1:14" x14ac:dyDescent="0.25">
      <c r="A247" s="33">
        <v>12544075</v>
      </c>
      <c r="B247" t="s">
        <v>351</v>
      </c>
      <c r="C247">
        <v>35.811647000000001</v>
      </c>
      <c r="D247" s="48">
        <v>-95.252224900000002</v>
      </c>
      <c r="E247" s="33" t="s">
        <v>88</v>
      </c>
      <c r="F247" s="33" t="s">
        <v>100</v>
      </c>
      <c r="G247" s="33" t="s">
        <v>96</v>
      </c>
      <c r="H247" s="71">
        <v>37987</v>
      </c>
      <c r="I247" s="46" t="s">
        <v>93</v>
      </c>
      <c r="J247" s="33" t="s">
        <v>100</v>
      </c>
      <c r="K247" s="33" t="s">
        <v>96</v>
      </c>
      <c r="L247" s="71">
        <v>37987</v>
      </c>
      <c r="M247" s="55" t="str">
        <f t="shared" si="3"/>
        <v>Non-Lead</v>
      </c>
      <c r="N247" s="32" t="s">
        <v>1796</v>
      </c>
    </row>
    <row r="248" spans="1:14" x14ac:dyDescent="0.25">
      <c r="A248" s="36">
        <v>12544076</v>
      </c>
      <c r="B248" s="37" t="s">
        <v>352</v>
      </c>
      <c r="C248" s="37">
        <v>35.795726000000002</v>
      </c>
      <c r="D248" s="49">
        <v>-95.254402999999996</v>
      </c>
      <c r="E248" s="36" t="s">
        <v>93</v>
      </c>
      <c r="F248" s="36" t="s">
        <v>106</v>
      </c>
      <c r="G248" s="36"/>
      <c r="H248" s="36"/>
      <c r="I248" s="47" t="s">
        <v>93</v>
      </c>
      <c r="J248" s="36" t="s">
        <v>106</v>
      </c>
      <c r="K248" s="36"/>
      <c r="L248" s="36"/>
      <c r="M248" s="56" t="str">
        <f t="shared" si="3"/>
        <v>Lead Status Unknown</v>
      </c>
      <c r="N248" s="38"/>
    </row>
    <row r="249" spans="1:14" x14ac:dyDescent="0.25">
      <c r="A249" s="33">
        <v>12544077</v>
      </c>
      <c r="B249" t="s">
        <v>353</v>
      </c>
      <c r="C249">
        <v>35.807960000000001</v>
      </c>
      <c r="D249" s="48">
        <v>-95.235258999999999</v>
      </c>
      <c r="E249" s="33" t="s">
        <v>88</v>
      </c>
      <c r="F249" s="33" t="s">
        <v>100</v>
      </c>
      <c r="G249" s="33" t="s">
        <v>96</v>
      </c>
      <c r="H249" s="71">
        <v>37987</v>
      </c>
      <c r="I249" s="46" t="s">
        <v>93</v>
      </c>
      <c r="J249" s="33" t="s">
        <v>100</v>
      </c>
      <c r="K249" s="33" t="s">
        <v>96</v>
      </c>
      <c r="L249" s="71">
        <v>37987</v>
      </c>
      <c r="M249" s="55" t="str">
        <f t="shared" si="3"/>
        <v>Non-Lead</v>
      </c>
      <c r="N249" s="32" t="s">
        <v>1796</v>
      </c>
    </row>
    <row r="250" spans="1:14" x14ac:dyDescent="0.25">
      <c r="A250" s="36">
        <v>12544078</v>
      </c>
      <c r="B250" s="37" t="s">
        <v>354</v>
      </c>
      <c r="C250" s="37">
        <v>35.797007000000001</v>
      </c>
      <c r="D250" s="49">
        <v>-95.236981999999998</v>
      </c>
      <c r="E250" s="36" t="s">
        <v>93</v>
      </c>
      <c r="F250" s="36" t="s">
        <v>106</v>
      </c>
      <c r="G250" s="36"/>
      <c r="H250" s="36"/>
      <c r="I250" s="47" t="s">
        <v>93</v>
      </c>
      <c r="J250" s="36" t="s">
        <v>106</v>
      </c>
      <c r="K250" s="36"/>
      <c r="L250" s="36"/>
      <c r="M250" s="56" t="str">
        <f t="shared" si="3"/>
        <v>Lead Status Unknown</v>
      </c>
      <c r="N250" s="38"/>
    </row>
    <row r="251" spans="1:14" x14ac:dyDescent="0.25">
      <c r="A251" s="33">
        <v>12544079</v>
      </c>
      <c r="B251" t="s">
        <v>355</v>
      </c>
      <c r="C251">
        <v>35.813113000000001</v>
      </c>
      <c r="D251" s="48">
        <v>-95.242781899999997</v>
      </c>
      <c r="E251" s="33" t="s">
        <v>88</v>
      </c>
      <c r="F251" s="33" t="s">
        <v>100</v>
      </c>
      <c r="G251" s="33" t="s">
        <v>96</v>
      </c>
      <c r="H251" s="71">
        <v>37987</v>
      </c>
      <c r="I251" s="46" t="s">
        <v>93</v>
      </c>
      <c r="J251" s="33" t="s">
        <v>100</v>
      </c>
      <c r="K251" s="33" t="s">
        <v>96</v>
      </c>
      <c r="L251" s="71">
        <v>37987</v>
      </c>
      <c r="M251" s="55" t="str">
        <f t="shared" si="3"/>
        <v>Non-Lead</v>
      </c>
      <c r="N251" s="32" t="s">
        <v>1796</v>
      </c>
    </row>
    <row r="252" spans="1:14" x14ac:dyDescent="0.25">
      <c r="A252" s="36">
        <v>12544080</v>
      </c>
      <c r="B252" s="37" t="s">
        <v>356</v>
      </c>
      <c r="C252" s="37">
        <v>35.795347999999997</v>
      </c>
      <c r="D252" s="49">
        <v>-95.237122999999997</v>
      </c>
      <c r="E252" s="36" t="s">
        <v>93</v>
      </c>
      <c r="F252" s="36" t="s">
        <v>106</v>
      </c>
      <c r="G252" s="36"/>
      <c r="H252" s="36"/>
      <c r="I252" s="47" t="s">
        <v>93</v>
      </c>
      <c r="J252" s="36" t="s">
        <v>106</v>
      </c>
      <c r="K252" s="36"/>
      <c r="L252" s="36"/>
      <c r="M252" s="56" t="str">
        <f t="shared" si="3"/>
        <v>Lead Status Unknown</v>
      </c>
      <c r="N252" s="38"/>
    </row>
    <row r="253" spans="1:14" x14ac:dyDescent="0.25">
      <c r="A253" s="33">
        <v>12544081</v>
      </c>
      <c r="B253" t="s">
        <v>357</v>
      </c>
      <c r="C253">
        <v>35.778962999999997</v>
      </c>
      <c r="D253" s="48">
        <v>-95.235567700000004</v>
      </c>
      <c r="E253" s="33" t="s">
        <v>88</v>
      </c>
      <c r="F253" s="33" t="s">
        <v>100</v>
      </c>
      <c r="G253" s="33" t="s">
        <v>96</v>
      </c>
      <c r="H253" s="71">
        <v>37622</v>
      </c>
      <c r="I253" s="46" t="s">
        <v>93</v>
      </c>
      <c r="J253" s="33" t="s">
        <v>100</v>
      </c>
      <c r="K253" s="33" t="s">
        <v>96</v>
      </c>
      <c r="L253" s="71">
        <v>37622</v>
      </c>
      <c r="M253" s="55" t="str">
        <f t="shared" si="3"/>
        <v>Non-Lead</v>
      </c>
      <c r="N253" s="32" t="s">
        <v>1796</v>
      </c>
    </row>
    <row r="254" spans="1:14" x14ac:dyDescent="0.25">
      <c r="A254" s="36">
        <v>12544082</v>
      </c>
      <c r="B254" s="37" t="s">
        <v>358</v>
      </c>
      <c r="C254" s="37">
        <v>35.797210999999997</v>
      </c>
      <c r="D254" s="49">
        <v>-95.237161</v>
      </c>
      <c r="E254" s="36" t="s">
        <v>93</v>
      </c>
      <c r="F254" s="36" t="s">
        <v>106</v>
      </c>
      <c r="G254" s="36"/>
      <c r="H254" s="36"/>
      <c r="I254" s="47" t="s">
        <v>93</v>
      </c>
      <c r="J254" s="36" t="s">
        <v>106</v>
      </c>
      <c r="K254" s="36"/>
      <c r="L254" s="36"/>
      <c r="M254" s="56" t="str">
        <f t="shared" si="3"/>
        <v>Lead Status Unknown</v>
      </c>
      <c r="N254" s="38"/>
    </row>
    <row r="255" spans="1:14" x14ac:dyDescent="0.25">
      <c r="A255" s="33">
        <v>12544083</v>
      </c>
      <c r="B255" t="s">
        <v>359</v>
      </c>
      <c r="C255">
        <v>35.791988000000003</v>
      </c>
      <c r="D255" s="48">
        <v>-95.235651000000004</v>
      </c>
      <c r="E255" s="33" t="s">
        <v>88</v>
      </c>
      <c r="F255" s="33" t="s">
        <v>100</v>
      </c>
      <c r="G255" s="33" t="s">
        <v>96</v>
      </c>
      <c r="H255" s="71">
        <v>37622</v>
      </c>
      <c r="I255" s="46" t="s">
        <v>93</v>
      </c>
      <c r="J255" s="33" t="s">
        <v>100</v>
      </c>
      <c r="K255" s="33" t="s">
        <v>96</v>
      </c>
      <c r="L255" s="71">
        <v>37622</v>
      </c>
      <c r="M255" s="55" t="str">
        <f t="shared" si="3"/>
        <v>Non-Lead</v>
      </c>
      <c r="N255" s="32" t="s">
        <v>1796</v>
      </c>
    </row>
    <row r="256" spans="1:14" x14ac:dyDescent="0.25">
      <c r="A256" s="36">
        <v>12544084</v>
      </c>
      <c r="B256" s="37" t="s">
        <v>360</v>
      </c>
      <c r="C256" s="37">
        <v>35.796387000000003</v>
      </c>
      <c r="D256" s="49">
        <v>-95.237278000000003</v>
      </c>
      <c r="E256" s="36" t="s">
        <v>93</v>
      </c>
      <c r="F256" s="36" t="s">
        <v>106</v>
      </c>
      <c r="G256" s="36"/>
      <c r="H256" s="36"/>
      <c r="I256" s="47" t="s">
        <v>93</v>
      </c>
      <c r="J256" s="36" t="s">
        <v>106</v>
      </c>
      <c r="K256" s="36"/>
      <c r="L256" s="36"/>
      <c r="M256" s="56" t="str">
        <f t="shared" si="3"/>
        <v>Lead Status Unknown</v>
      </c>
      <c r="N256" s="38"/>
    </row>
    <row r="257" spans="1:14" x14ac:dyDescent="0.25">
      <c r="A257" s="33">
        <v>12544085</v>
      </c>
      <c r="B257" t="s">
        <v>361</v>
      </c>
      <c r="C257">
        <v>35.782224999999997</v>
      </c>
      <c r="D257" s="48">
        <v>-95.229979999999998</v>
      </c>
      <c r="E257" s="33" t="s">
        <v>88</v>
      </c>
      <c r="F257" s="33" t="s">
        <v>100</v>
      </c>
      <c r="G257" s="33" t="s">
        <v>96</v>
      </c>
      <c r="H257" s="71">
        <v>37622</v>
      </c>
      <c r="I257" s="46" t="s">
        <v>93</v>
      </c>
      <c r="J257" s="33" t="s">
        <v>100</v>
      </c>
      <c r="K257" s="33" t="s">
        <v>96</v>
      </c>
      <c r="L257" s="71">
        <v>37622</v>
      </c>
      <c r="M257" s="55" t="str">
        <f t="shared" si="3"/>
        <v>Non-Lead</v>
      </c>
      <c r="N257" s="32" t="s">
        <v>1796</v>
      </c>
    </row>
    <row r="258" spans="1:14" x14ac:dyDescent="0.25">
      <c r="A258" s="36">
        <v>12544086</v>
      </c>
      <c r="B258" s="37" t="s">
        <v>362</v>
      </c>
      <c r="C258" s="37">
        <v>35.810659999999999</v>
      </c>
      <c r="D258" s="49">
        <v>-95.251429999999999</v>
      </c>
      <c r="E258" s="36" t="s">
        <v>93</v>
      </c>
      <c r="F258" s="36" t="s">
        <v>106</v>
      </c>
      <c r="G258" s="36"/>
      <c r="H258" s="36"/>
      <c r="I258" s="47" t="s">
        <v>93</v>
      </c>
      <c r="J258" s="36" t="s">
        <v>106</v>
      </c>
      <c r="K258" s="36"/>
      <c r="L258" s="36"/>
      <c r="M258" s="56" t="str">
        <f t="shared" si="3"/>
        <v>Lead Status Unknown</v>
      </c>
      <c r="N258" s="38"/>
    </row>
    <row r="259" spans="1:14" x14ac:dyDescent="0.25">
      <c r="A259" s="33">
        <v>12544087</v>
      </c>
      <c r="B259" t="s">
        <v>363</v>
      </c>
      <c r="C259">
        <v>35.804952999999998</v>
      </c>
      <c r="D259" s="48">
        <v>-95.250544000000005</v>
      </c>
      <c r="E259" s="33" t="s">
        <v>88</v>
      </c>
      <c r="F259" s="33" t="s">
        <v>100</v>
      </c>
      <c r="G259" s="33" t="s">
        <v>96</v>
      </c>
      <c r="H259" s="71">
        <v>37622</v>
      </c>
      <c r="I259" s="46" t="s">
        <v>93</v>
      </c>
      <c r="J259" s="33" t="s">
        <v>100</v>
      </c>
      <c r="K259" s="33" t="s">
        <v>96</v>
      </c>
      <c r="L259" s="71">
        <v>37622</v>
      </c>
      <c r="M259" s="55" t="str">
        <f t="shared" si="3"/>
        <v>Non-Lead</v>
      </c>
      <c r="N259" s="32" t="s">
        <v>1796</v>
      </c>
    </row>
    <row r="260" spans="1:14" x14ac:dyDescent="0.25">
      <c r="A260" s="36">
        <v>12544088</v>
      </c>
      <c r="B260" s="37" t="s">
        <v>364</v>
      </c>
      <c r="C260" s="37">
        <v>35.795380000000002</v>
      </c>
      <c r="D260" s="49">
        <v>-95.237032999999997</v>
      </c>
      <c r="E260" s="36" t="s">
        <v>93</v>
      </c>
      <c r="F260" s="36" t="s">
        <v>106</v>
      </c>
      <c r="G260" s="36"/>
      <c r="H260" s="36"/>
      <c r="I260" s="47" t="s">
        <v>93</v>
      </c>
      <c r="J260" s="36" t="s">
        <v>106</v>
      </c>
      <c r="K260" s="36"/>
      <c r="L260" s="36"/>
      <c r="M260" s="56" t="str">
        <f t="shared" si="3"/>
        <v>Lead Status Unknown</v>
      </c>
      <c r="N260" s="38"/>
    </row>
    <row r="261" spans="1:14" x14ac:dyDescent="0.25">
      <c r="A261" s="33">
        <v>12544089</v>
      </c>
      <c r="B261" t="s">
        <v>365</v>
      </c>
      <c r="C261">
        <v>35.806756999999998</v>
      </c>
      <c r="D261" s="48">
        <v>-95.251362999999998</v>
      </c>
      <c r="E261" s="33" t="s">
        <v>88</v>
      </c>
      <c r="F261" s="33" t="s">
        <v>100</v>
      </c>
      <c r="G261" s="33" t="s">
        <v>96</v>
      </c>
      <c r="H261" s="71">
        <v>37622</v>
      </c>
      <c r="I261" s="46" t="s">
        <v>93</v>
      </c>
      <c r="J261" s="33" t="s">
        <v>100</v>
      </c>
      <c r="K261" s="33" t="s">
        <v>96</v>
      </c>
      <c r="L261" s="71">
        <v>37622</v>
      </c>
      <c r="M261" s="55" t="str">
        <f t="shared" ref="M261:M324" si="4">IF(OR(F261="Lead",J261="Lead"),"Lead",(IF(OR(OR(F261="",J261=""),AND(AND(NOT(F261="Lead"),J261="Galvanized Iron/Steel"),I261="")),"",IF(AND(OR(I261="Yes",I261="Don't Know"),J261="Galvanized Iron/Steel"),"Galvanized Requiring Replacement",IF(OR(F261="Unknown",J261="Unknown"),"Lead Status Unknown",IF(AND(F261="No System Owned Portion",J261="No Customer Owned Portion"),"","Non-Lead"))))))</f>
        <v>Non-Lead</v>
      </c>
      <c r="N261" s="32" t="s">
        <v>1796</v>
      </c>
    </row>
    <row r="262" spans="1:14" x14ac:dyDescent="0.25">
      <c r="A262" s="36">
        <v>12544090</v>
      </c>
      <c r="B262" s="37" t="s">
        <v>366</v>
      </c>
      <c r="C262" s="37">
        <v>35.796270999999997</v>
      </c>
      <c r="D262" s="49">
        <v>-95.236920999999995</v>
      </c>
      <c r="E262" s="36" t="s">
        <v>93</v>
      </c>
      <c r="F262" s="36" t="s">
        <v>106</v>
      </c>
      <c r="G262" s="36"/>
      <c r="H262" s="36"/>
      <c r="I262" s="47" t="s">
        <v>93</v>
      </c>
      <c r="J262" s="36" t="s">
        <v>106</v>
      </c>
      <c r="K262" s="36"/>
      <c r="L262" s="36"/>
      <c r="M262" s="56" t="str">
        <f t="shared" si="4"/>
        <v>Lead Status Unknown</v>
      </c>
      <c r="N262" s="38"/>
    </row>
    <row r="263" spans="1:14" x14ac:dyDescent="0.25">
      <c r="A263" s="33">
        <v>12544091</v>
      </c>
      <c r="B263" t="s">
        <v>367</v>
      </c>
      <c r="C263">
        <v>35.802225</v>
      </c>
      <c r="D263" s="48">
        <v>-95.254915999999994</v>
      </c>
      <c r="E263" s="33" t="s">
        <v>88</v>
      </c>
      <c r="F263" s="33" t="s">
        <v>100</v>
      </c>
      <c r="G263" s="33" t="s">
        <v>96</v>
      </c>
      <c r="H263" s="71">
        <v>37622</v>
      </c>
      <c r="I263" s="46" t="s">
        <v>93</v>
      </c>
      <c r="J263" s="33" t="s">
        <v>100</v>
      </c>
      <c r="K263" s="33" t="s">
        <v>96</v>
      </c>
      <c r="L263" s="71">
        <v>37622</v>
      </c>
      <c r="M263" s="55" t="str">
        <f t="shared" si="4"/>
        <v>Non-Lead</v>
      </c>
      <c r="N263" s="32" t="s">
        <v>1796</v>
      </c>
    </row>
    <row r="264" spans="1:14" x14ac:dyDescent="0.25">
      <c r="A264" s="36">
        <v>12544092</v>
      </c>
      <c r="B264" s="37" t="s">
        <v>368</v>
      </c>
      <c r="C264" s="37">
        <v>35.797206000000003</v>
      </c>
      <c r="D264" s="49">
        <v>-95.236862000000002</v>
      </c>
      <c r="E264" s="36" t="s">
        <v>93</v>
      </c>
      <c r="F264" s="36" t="s">
        <v>106</v>
      </c>
      <c r="G264" s="36"/>
      <c r="H264" s="36"/>
      <c r="I264" s="47" t="s">
        <v>93</v>
      </c>
      <c r="J264" s="36" t="s">
        <v>106</v>
      </c>
      <c r="K264" s="36"/>
      <c r="L264" s="36"/>
      <c r="M264" s="56" t="str">
        <f t="shared" si="4"/>
        <v>Lead Status Unknown</v>
      </c>
      <c r="N264" s="38"/>
    </row>
    <row r="265" spans="1:14" x14ac:dyDescent="0.25">
      <c r="A265" s="33">
        <v>12544093</v>
      </c>
      <c r="B265" t="s">
        <v>369</v>
      </c>
      <c r="C265">
        <v>35.809109999999997</v>
      </c>
      <c r="D265" s="48">
        <v>-95.235200000000006</v>
      </c>
      <c r="E265" s="33" t="s">
        <v>88</v>
      </c>
      <c r="F265" s="33" t="s">
        <v>100</v>
      </c>
      <c r="G265" s="33" t="s">
        <v>96</v>
      </c>
      <c r="H265" s="71">
        <v>37622</v>
      </c>
      <c r="I265" s="46" t="s">
        <v>93</v>
      </c>
      <c r="J265" s="33" t="s">
        <v>100</v>
      </c>
      <c r="K265" s="33" t="s">
        <v>96</v>
      </c>
      <c r="L265" s="71">
        <v>37622</v>
      </c>
      <c r="M265" s="55" t="str">
        <f t="shared" si="4"/>
        <v>Non-Lead</v>
      </c>
      <c r="N265" s="32" t="s">
        <v>1796</v>
      </c>
    </row>
    <row r="266" spans="1:14" x14ac:dyDescent="0.25">
      <c r="A266" s="36">
        <v>12544094</v>
      </c>
      <c r="B266" s="37" t="s">
        <v>370</v>
      </c>
      <c r="C266" s="37">
        <v>35.795580000000001</v>
      </c>
      <c r="D266" s="49">
        <v>-95.237150999999997</v>
      </c>
      <c r="E266" s="36" t="s">
        <v>93</v>
      </c>
      <c r="F266" s="36" t="s">
        <v>106</v>
      </c>
      <c r="G266" s="36"/>
      <c r="H266" s="36"/>
      <c r="I266" s="47" t="s">
        <v>93</v>
      </c>
      <c r="J266" s="36" t="s">
        <v>106</v>
      </c>
      <c r="K266" s="36"/>
      <c r="L266" s="36"/>
      <c r="M266" s="56" t="str">
        <f t="shared" si="4"/>
        <v>Lead Status Unknown</v>
      </c>
      <c r="N266" s="38"/>
    </row>
    <row r="267" spans="1:14" x14ac:dyDescent="0.25">
      <c r="A267" s="33">
        <v>12544095</v>
      </c>
      <c r="B267" t="s">
        <v>370</v>
      </c>
      <c r="C267">
        <v>35.795580000000001</v>
      </c>
      <c r="D267" s="48">
        <v>-95.237150999999997</v>
      </c>
      <c r="E267" s="33" t="s">
        <v>93</v>
      </c>
      <c r="F267" s="33" t="s">
        <v>106</v>
      </c>
      <c r="I267" s="46" t="s">
        <v>93</v>
      </c>
      <c r="J267" s="33" t="s">
        <v>106</v>
      </c>
      <c r="L267" s="33"/>
      <c r="M267" s="55" t="str">
        <f t="shared" si="4"/>
        <v>Lead Status Unknown</v>
      </c>
    </row>
    <row r="268" spans="1:14" x14ac:dyDescent="0.25">
      <c r="A268" s="36">
        <v>12544096</v>
      </c>
      <c r="B268" s="37" t="s">
        <v>371</v>
      </c>
      <c r="C268" s="37">
        <v>35.809579999999997</v>
      </c>
      <c r="D268" s="49">
        <v>-95.233900000000006</v>
      </c>
      <c r="E268" s="36" t="s">
        <v>88</v>
      </c>
      <c r="F268" s="36" t="s">
        <v>100</v>
      </c>
      <c r="G268" s="36" t="s">
        <v>96</v>
      </c>
      <c r="H268" s="72">
        <v>37622</v>
      </c>
      <c r="I268" s="47" t="s">
        <v>93</v>
      </c>
      <c r="J268" s="36" t="s">
        <v>100</v>
      </c>
      <c r="K268" s="36" t="s">
        <v>96</v>
      </c>
      <c r="L268" s="72">
        <v>37622</v>
      </c>
      <c r="M268" s="56" t="str">
        <f t="shared" si="4"/>
        <v>Non-Lead</v>
      </c>
      <c r="N268" s="38" t="s">
        <v>1796</v>
      </c>
    </row>
    <row r="269" spans="1:14" x14ac:dyDescent="0.25">
      <c r="A269" s="33">
        <v>12544097</v>
      </c>
      <c r="B269" t="s">
        <v>372</v>
      </c>
      <c r="C269">
        <v>35.811750000000004</v>
      </c>
      <c r="D269" s="48">
        <v>-95.233840000000001</v>
      </c>
      <c r="E269" s="33" t="s">
        <v>88</v>
      </c>
      <c r="F269" s="33" t="s">
        <v>100</v>
      </c>
      <c r="G269" s="33" t="s">
        <v>96</v>
      </c>
      <c r="H269" s="71">
        <v>37257</v>
      </c>
      <c r="I269" s="46" t="s">
        <v>93</v>
      </c>
      <c r="J269" s="33" t="s">
        <v>100</v>
      </c>
      <c r="K269" s="33" t="s">
        <v>96</v>
      </c>
      <c r="L269" s="71">
        <v>37257</v>
      </c>
      <c r="M269" s="55" t="str">
        <f t="shared" si="4"/>
        <v>Non-Lead</v>
      </c>
      <c r="N269" s="32" t="s">
        <v>1796</v>
      </c>
    </row>
    <row r="270" spans="1:14" x14ac:dyDescent="0.25">
      <c r="A270" s="36">
        <v>12544098</v>
      </c>
      <c r="B270" s="37" t="s">
        <v>373</v>
      </c>
      <c r="C270" s="37">
        <v>35.811109999999999</v>
      </c>
      <c r="D270" s="49">
        <v>-95.251433700000007</v>
      </c>
      <c r="E270" s="36" t="s">
        <v>93</v>
      </c>
      <c r="F270" s="36" t="s">
        <v>106</v>
      </c>
      <c r="G270" s="36"/>
      <c r="H270" s="36"/>
      <c r="I270" s="47" t="s">
        <v>93</v>
      </c>
      <c r="J270" s="36" t="s">
        <v>106</v>
      </c>
      <c r="K270" s="36"/>
      <c r="L270" s="36"/>
      <c r="M270" s="56" t="str">
        <f t="shared" si="4"/>
        <v>Lead Status Unknown</v>
      </c>
      <c r="N270" s="38"/>
    </row>
    <row r="271" spans="1:14" x14ac:dyDescent="0.25">
      <c r="A271" s="33">
        <v>12544100</v>
      </c>
      <c r="B271" t="s">
        <v>374</v>
      </c>
      <c r="C271">
        <v>35.778948</v>
      </c>
      <c r="D271" s="48">
        <v>-95.237367199999994</v>
      </c>
      <c r="E271" s="33" t="s">
        <v>88</v>
      </c>
      <c r="F271" s="33" t="s">
        <v>100</v>
      </c>
      <c r="G271" s="33" t="s">
        <v>96</v>
      </c>
      <c r="H271" s="71">
        <v>37257</v>
      </c>
      <c r="I271" s="46" t="s">
        <v>93</v>
      </c>
      <c r="J271" s="33" t="s">
        <v>100</v>
      </c>
      <c r="K271" s="33" t="s">
        <v>96</v>
      </c>
      <c r="L271" s="71">
        <v>37257</v>
      </c>
      <c r="M271" s="55" t="str">
        <f t="shared" si="4"/>
        <v>Non-Lead</v>
      </c>
      <c r="N271" s="32" t="s">
        <v>1796</v>
      </c>
    </row>
    <row r="272" spans="1:14" x14ac:dyDescent="0.25">
      <c r="A272" s="36">
        <v>12544099</v>
      </c>
      <c r="B272" s="37" t="s">
        <v>375</v>
      </c>
      <c r="C272" s="37">
        <v>35.797114999999998</v>
      </c>
      <c r="D272" s="49">
        <v>-95.236542</v>
      </c>
      <c r="E272" s="36" t="s">
        <v>93</v>
      </c>
      <c r="F272" s="36" t="s">
        <v>106</v>
      </c>
      <c r="G272" s="36"/>
      <c r="H272" s="36"/>
      <c r="I272" s="47" t="s">
        <v>93</v>
      </c>
      <c r="J272" s="36" t="s">
        <v>106</v>
      </c>
      <c r="K272" s="36"/>
      <c r="L272" s="36"/>
      <c r="M272" s="56" t="str">
        <f t="shared" si="4"/>
        <v>Lead Status Unknown</v>
      </c>
      <c r="N272" s="38"/>
    </row>
    <row r="273" spans="1:14" x14ac:dyDescent="0.25">
      <c r="A273" s="33">
        <v>12544101</v>
      </c>
      <c r="B273" t="s">
        <v>376</v>
      </c>
      <c r="C273">
        <v>35.780048999999998</v>
      </c>
      <c r="D273" s="48">
        <v>-95.235989599999996</v>
      </c>
      <c r="E273" s="33" t="s">
        <v>88</v>
      </c>
      <c r="F273" s="33" t="s">
        <v>100</v>
      </c>
      <c r="G273" s="33" t="s">
        <v>96</v>
      </c>
      <c r="H273" s="71">
        <v>37257</v>
      </c>
      <c r="I273" s="46" t="s">
        <v>93</v>
      </c>
      <c r="J273" s="33" t="s">
        <v>100</v>
      </c>
      <c r="K273" s="33" t="s">
        <v>96</v>
      </c>
      <c r="L273" s="71">
        <v>37257</v>
      </c>
      <c r="M273" s="55" t="str">
        <f t="shared" si="4"/>
        <v>Non-Lead</v>
      </c>
      <c r="N273" s="32" t="s">
        <v>1796</v>
      </c>
    </row>
    <row r="274" spans="1:14" x14ac:dyDescent="0.25">
      <c r="A274" s="36">
        <v>12544102</v>
      </c>
      <c r="B274" s="37" t="s">
        <v>377</v>
      </c>
      <c r="C274" s="37">
        <v>35.797249000000001</v>
      </c>
      <c r="D274" s="49">
        <v>-95.236418999999998</v>
      </c>
      <c r="E274" s="36" t="s">
        <v>93</v>
      </c>
      <c r="F274" s="36" t="s">
        <v>106</v>
      </c>
      <c r="G274" s="36"/>
      <c r="H274" s="36"/>
      <c r="I274" s="47" t="s">
        <v>93</v>
      </c>
      <c r="J274" s="36" t="s">
        <v>106</v>
      </c>
      <c r="K274" s="36"/>
      <c r="L274" s="36"/>
      <c r="M274" s="56" t="str">
        <f t="shared" si="4"/>
        <v>Lead Status Unknown</v>
      </c>
      <c r="N274" s="38"/>
    </row>
    <row r="275" spans="1:14" x14ac:dyDescent="0.25">
      <c r="A275" s="33">
        <v>12544103</v>
      </c>
      <c r="B275" t="s">
        <v>378</v>
      </c>
      <c r="C275">
        <v>35.790968999999997</v>
      </c>
      <c r="D275" s="48">
        <v>-95.235602999999998</v>
      </c>
      <c r="E275" s="33" t="s">
        <v>88</v>
      </c>
      <c r="F275" s="33" t="s">
        <v>100</v>
      </c>
      <c r="G275" s="33" t="s">
        <v>96</v>
      </c>
      <c r="H275" s="71">
        <v>37257</v>
      </c>
      <c r="I275" s="46" t="s">
        <v>93</v>
      </c>
      <c r="J275" s="33" t="s">
        <v>100</v>
      </c>
      <c r="K275" s="33" t="s">
        <v>96</v>
      </c>
      <c r="L275" s="71">
        <v>37257</v>
      </c>
      <c r="M275" s="55" t="str">
        <f t="shared" si="4"/>
        <v>Non-Lead</v>
      </c>
      <c r="N275" s="32" t="s">
        <v>1796</v>
      </c>
    </row>
    <row r="276" spans="1:14" x14ac:dyDescent="0.25">
      <c r="A276" s="36">
        <v>12544104</v>
      </c>
      <c r="B276" s="37" t="s">
        <v>379</v>
      </c>
      <c r="C276" s="37">
        <v>35.795445000000001</v>
      </c>
      <c r="D276" s="49">
        <v>-95.236766000000003</v>
      </c>
      <c r="E276" s="36" t="s">
        <v>93</v>
      </c>
      <c r="F276" s="36" t="s">
        <v>106</v>
      </c>
      <c r="G276" s="36"/>
      <c r="H276" s="36"/>
      <c r="I276" s="47" t="s">
        <v>93</v>
      </c>
      <c r="J276" s="36" t="s">
        <v>106</v>
      </c>
      <c r="K276" s="36"/>
      <c r="L276" s="36"/>
      <c r="M276" s="56" t="str">
        <f t="shared" si="4"/>
        <v>Lead Status Unknown</v>
      </c>
      <c r="N276" s="38"/>
    </row>
    <row r="277" spans="1:14" x14ac:dyDescent="0.25">
      <c r="A277" s="33">
        <v>12544105</v>
      </c>
      <c r="B277" t="s">
        <v>380</v>
      </c>
      <c r="C277">
        <v>35.779876999999999</v>
      </c>
      <c r="D277" s="48">
        <v>-95.235263599999996</v>
      </c>
      <c r="E277" s="33" t="s">
        <v>88</v>
      </c>
      <c r="F277" s="33" t="s">
        <v>100</v>
      </c>
      <c r="G277" s="33" t="s">
        <v>96</v>
      </c>
      <c r="H277" s="71">
        <v>37257</v>
      </c>
      <c r="I277" s="46" t="s">
        <v>93</v>
      </c>
      <c r="J277" s="33" t="s">
        <v>100</v>
      </c>
      <c r="K277" s="33" t="s">
        <v>96</v>
      </c>
      <c r="L277" s="71">
        <v>37257</v>
      </c>
      <c r="M277" s="55" t="str">
        <f t="shared" si="4"/>
        <v>Non-Lead</v>
      </c>
      <c r="N277" s="32" t="s">
        <v>1796</v>
      </c>
    </row>
    <row r="278" spans="1:14" x14ac:dyDescent="0.25">
      <c r="A278" s="36">
        <v>12544106</v>
      </c>
      <c r="B278" s="37" t="s">
        <v>381</v>
      </c>
      <c r="C278" s="37">
        <v>35.796430999999998</v>
      </c>
      <c r="D278" s="49">
        <v>-95.236638999999997</v>
      </c>
      <c r="E278" s="36" t="s">
        <v>93</v>
      </c>
      <c r="F278" s="36" t="s">
        <v>106</v>
      </c>
      <c r="G278" s="36"/>
      <c r="H278" s="36"/>
      <c r="I278" s="47" t="s">
        <v>93</v>
      </c>
      <c r="J278" s="36" t="s">
        <v>106</v>
      </c>
      <c r="K278" s="36"/>
      <c r="L278" s="36"/>
      <c r="M278" s="56" t="str">
        <f t="shared" si="4"/>
        <v>Lead Status Unknown</v>
      </c>
      <c r="N278" s="38"/>
    </row>
    <row r="279" spans="1:14" x14ac:dyDescent="0.25">
      <c r="A279" s="33">
        <v>12544107</v>
      </c>
      <c r="B279" t="s">
        <v>381</v>
      </c>
      <c r="C279">
        <v>35.796430999999998</v>
      </c>
      <c r="D279" s="48">
        <v>-95.236638999999997</v>
      </c>
      <c r="E279" s="33" t="s">
        <v>93</v>
      </c>
      <c r="F279" s="33" t="s">
        <v>106</v>
      </c>
      <c r="I279" s="46" t="s">
        <v>93</v>
      </c>
      <c r="J279" s="33" t="s">
        <v>106</v>
      </c>
      <c r="L279" s="33"/>
      <c r="M279" s="55" t="str">
        <f t="shared" si="4"/>
        <v>Lead Status Unknown</v>
      </c>
    </row>
    <row r="280" spans="1:14" x14ac:dyDescent="0.25">
      <c r="A280" s="36">
        <v>12544108</v>
      </c>
      <c r="B280" s="37" t="s">
        <v>382</v>
      </c>
      <c r="C280" s="37">
        <v>35.779608000000003</v>
      </c>
      <c r="D280" s="49">
        <v>-95.237446300000002</v>
      </c>
      <c r="E280" s="36" t="s">
        <v>88</v>
      </c>
      <c r="F280" s="36" t="s">
        <v>100</v>
      </c>
      <c r="G280" s="36" t="s">
        <v>96</v>
      </c>
      <c r="H280" s="72">
        <v>37257</v>
      </c>
      <c r="I280" s="47" t="s">
        <v>93</v>
      </c>
      <c r="J280" s="36" t="s">
        <v>100</v>
      </c>
      <c r="K280" s="36" t="s">
        <v>96</v>
      </c>
      <c r="L280" s="72">
        <v>37257</v>
      </c>
      <c r="M280" s="56" t="str">
        <f t="shared" si="4"/>
        <v>Non-Lead</v>
      </c>
      <c r="N280" s="38" t="s">
        <v>1796</v>
      </c>
    </row>
    <row r="281" spans="1:14" x14ac:dyDescent="0.25">
      <c r="A281" s="33">
        <v>12544109</v>
      </c>
      <c r="B281" t="s">
        <v>383</v>
      </c>
      <c r="C281">
        <v>35.797105999999999</v>
      </c>
      <c r="D281" s="48">
        <v>-95.236266999999998</v>
      </c>
      <c r="E281" s="33" t="s">
        <v>93</v>
      </c>
      <c r="F281" s="33" t="s">
        <v>106</v>
      </c>
      <c r="I281" s="46" t="s">
        <v>93</v>
      </c>
      <c r="J281" s="33" t="s">
        <v>106</v>
      </c>
      <c r="L281" s="33"/>
      <c r="M281" s="55" t="str">
        <f t="shared" si="4"/>
        <v>Lead Status Unknown</v>
      </c>
    </row>
    <row r="282" spans="1:14" x14ac:dyDescent="0.25">
      <c r="A282" s="36">
        <v>12544110</v>
      </c>
      <c r="B282" s="37" t="s">
        <v>384</v>
      </c>
      <c r="C282" s="37">
        <v>35.779809</v>
      </c>
      <c r="D282" s="49">
        <v>-95.237592500000005</v>
      </c>
      <c r="E282" s="36" t="s">
        <v>88</v>
      </c>
      <c r="F282" s="36" t="s">
        <v>100</v>
      </c>
      <c r="G282" s="36" t="s">
        <v>96</v>
      </c>
      <c r="H282" s="72">
        <v>37257</v>
      </c>
      <c r="I282" s="47" t="s">
        <v>93</v>
      </c>
      <c r="J282" s="36" t="s">
        <v>100</v>
      </c>
      <c r="K282" s="36" t="s">
        <v>96</v>
      </c>
      <c r="L282" s="72">
        <v>37257</v>
      </c>
      <c r="M282" s="56" t="str">
        <f t="shared" si="4"/>
        <v>Non-Lead</v>
      </c>
      <c r="N282" s="38" t="s">
        <v>1796</v>
      </c>
    </row>
    <row r="283" spans="1:14" x14ac:dyDescent="0.25">
      <c r="A283" s="33">
        <v>12544112</v>
      </c>
      <c r="B283" t="s">
        <v>385</v>
      </c>
      <c r="C283">
        <v>35.79533</v>
      </c>
      <c r="D283" s="48">
        <v>-95.236391999999995</v>
      </c>
      <c r="E283" s="33" t="s">
        <v>93</v>
      </c>
      <c r="F283" s="33" t="s">
        <v>106</v>
      </c>
      <c r="I283" s="46" t="s">
        <v>93</v>
      </c>
      <c r="J283" s="33" t="s">
        <v>106</v>
      </c>
      <c r="L283" s="33"/>
      <c r="M283" s="55" t="str">
        <f t="shared" si="4"/>
        <v>Lead Status Unknown</v>
      </c>
    </row>
    <row r="284" spans="1:14" x14ac:dyDescent="0.25">
      <c r="A284" s="36">
        <v>12544111</v>
      </c>
      <c r="B284" s="37" t="s">
        <v>386</v>
      </c>
      <c r="C284" s="37">
        <v>35.779161000000002</v>
      </c>
      <c r="D284" s="49">
        <v>-95.237591499999994</v>
      </c>
      <c r="E284" s="36" t="s">
        <v>88</v>
      </c>
      <c r="F284" s="36" t="s">
        <v>100</v>
      </c>
      <c r="G284" s="36" t="s">
        <v>96</v>
      </c>
      <c r="H284" s="72">
        <v>37257</v>
      </c>
      <c r="I284" s="47" t="s">
        <v>93</v>
      </c>
      <c r="J284" s="36" t="s">
        <v>100</v>
      </c>
      <c r="K284" s="36" t="s">
        <v>96</v>
      </c>
      <c r="L284" s="72">
        <v>37257</v>
      </c>
      <c r="M284" s="56" t="str">
        <f t="shared" si="4"/>
        <v>Non-Lead</v>
      </c>
      <c r="N284" s="38" t="s">
        <v>1796</v>
      </c>
    </row>
    <row r="285" spans="1:14" x14ac:dyDescent="0.25">
      <c r="A285" s="33">
        <v>12544113</v>
      </c>
      <c r="B285" t="s">
        <v>387</v>
      </c>
      <c r="C285">
        <v>35.807499999999997</v>
      </c>
      <c r="D285" s="48">
        <v>-95.23348</v>
      </c>
      <c r="E285" s="33" t="s">
        <v>88</v>
      </c>
      <c r="F285" s="33" t="s">
        <v>100</v>
      </c>
      <c r="G285" s="33" t="s">
        <v>96</v>
      </c>
      <c r="H285" s="71">
        <v>37257</v>
      </c>
      <c r="I285" s="46" t="s">
        <v>93</v>
      </c>
      <c r="J285" s="33" t="s">
        <v>100</v>
      </c>
      <c r="K285" s="33" t="s">
        <v>96</v>
      </c>
      <c r="L285" s="71">
        <v>37257</v>
      </c>
      <c r="M285" s="55" t="str">
        <f t="shared" si="4"/>
        <v>Non-Lead</v>
      </c>
      <c r="N285" s="32" t="s">
        <v>1796</v>
      </c>
    </row>
    <row r="286" spans="1:14" x14ac:dyDescent="0.25">
      <c r="A286" s="36">
        <v>12544114</v>
      </c>
      <c r="B286" s="37" t="s">
        <v>388</v>
      </c>
      <c r="C286" s="37">
        <v>35.794370000000001</v>
      </c>
      <c r="D286" s="49">
        <v>-95.233459999999994</v>
      </c>
      <c r="E286" s="36" t="s">
        <v>88</v>
      </c>
      <c r="F286" s="36" t="s">
        <v>100</v>
      </c>
      <c r="G286" s="36" t="s">
        <v>96</v>
      </c>
      <c r="H286" s="72">
        <v>37257</v>
      </c>
      <c r="I286" s="47" t="s">
        <v>93</v>
      </c>
      <c r="J286" s="36" t="s">
        <v>100</v>
      </c>
      <c r="K286" s="36" t="s">
        <v>96</v>
      </c>
      <c r="L286" s="72">
        <v>37257</v>
      </c>
      <c r="M286" s="56" t="str">
        <f t="shared" si="4"/>
        <v>Non-Lead</v>
      </c>
      <c r="N286" s="38" t="s">
        <v>1796</v>
      </c>
    </row>
    <row r="287" spans="1:14" x14ac:dyDescent="0.25">
      <c r="A287" s="33">
        <v>12544115</v>
      </c>
      <c r="B287" t="s">
        <v>389</v>
      </c>
      <c r="C287">
        <v>35.796244999999999</v>
      </c>
      <c r="D287" s="48">
        <v>-95.236796999999996</v>
      </c>
      <c r="E287" s="33" t="s">
        <v>93</v>
      </c>
      <c r="F287" s="33" t="s">
        <v>106</v>
      </c>
      <c r="I287" s="46" t="s">
        <v>93</v>
      </c>
      <c r="J287" s="33" t="s">
        <v>106</v>
      </c>
      <c r="L287" s="33"/>
      <c r="M287" s="55" t="str">
        <f t="shared" si="4"/>
        <v>Lead Status Unknown</v>
      </c>
    </row>
    <row r="288" spans="1:14" x14ac:dyDescent="0.25">
      <c r="A288" s="36">
        <v>12544117</v>
      </c>
      <c r="B288" s="37" t="s">
        <v>390</v>
      </c>
      <c r="C288" s="37">
        <v>35.797218999999998</v>
      </c>
      <c r="D288" s="49">
        <v>-95.236309000000006</v>
      </c>
      <c r="E288" s="36" t="s">
        <v>93</v>
      </c>
      <c r="F288" s="36" t="s">
        <v>106</v>
      </c>
      <c r="G288" s="36"/>
      <c r="H288" s="36"/>
      <c r="I288" s="47" t="s">
        <v>93</v>
      </c>
      <c r="J288" s="36" t="s">
        <v>106</v>
      </c>
      <c r="K288" s="36"/>
      <c r="L288" s="36"/>
      <c r="M288" s="56" t="str">
        <f t="shared" si="4"/>
        <v>Lead Status Unknown</v>
      </c>
      <c r="N288" s="38"/>
    </row>
    <row r="289" spans="1:14" x14ac:dyDescent="0.25">
      <c r="A289" s="33">
        <v>12544116</v>
      </c>
      <c r="B289" t="s">
        <v>391</v>
      </c>
      <c r="C289">
        <v>35.807360000000003</v>
      </c>
      <c r="D289" s="48">
        <v>-95.23348</v>
      </c>
      <c r="E289" s="33" t="s">
        <v>88</v>
      </c>
      <c r="F289" s="33" t="s">
        <v>100</v>
      </c>
      <c r="G289" s="33" t="s">
        <v>96</v>
      </c>
      <c r="H289" s="71">
        <v>37257</v>
      </c>
      <c r="I289" s="46" t="s">
        <v>93</v>
      </c>
      <c r="J289" s="33" t="s">
        <v>100</v>
      </c>
      <c r="K289" s="33" t="s">
        <v>96</v>
      </c>
      <c r="L289" s="71">
        <v>37257</v>
      </c>
      <c r="M289" s="55" t="str">
        <f t="shared" si="4"/>
        <v>Non-Lead</v>
      </c>
      <c r="N289" s="32" t="s">
        <v>1796</v>
      </c>
    </row>
    <row r="290" spans="1:14" x14ac:dyDescent="0.25">
      <c r="A290" s="36">
        <v>12544118</v>
      </c>
      <c r="B290" s="37" t="s">
        <v>392</v>
      </c>
      <c r="C290" s="37">
        <v>35.797089999999997</v>
      </c>
      <c r="D290" s="49">
        <v>-95.236034000000004</v>
      </c>
      <c r="E290" s="36" t="s">
        <v>93</v>
      </c>
      <c r="F290" s="36" t="s">
        <v>106</v>
      </c>
      <c r="G290" s="36"/>
      <c r="H290" s="36"/>
      <c r="I290" s="47" t="s">
        <v>93</v>
      </c>
      <c r="J290" s="36" t="s">
        <v>106</v>
      </c>
      <c r="K290" s="36"/>
      <c r="L290" s="36"/>
      <c r="M290" s="56" t="str">
        <f t="shared" si="4"/>
        <v>Lead Status Unknown</v>
      </c>
      <c r="N290" s="38"/>
    </row>
    <row r="291" spans="1:14" x14ac:dyDescent="0.25">
      <c r="A291" s="33">
        <v>12544119</v>
      </c>
      <c r="B291" t="s">
        <v>393</v>
      </c>
      <c r="C291">
        <v>35.807360000000003</v>
      </c>
      <c r="D291" s="48">
        <v>-95.233239999999995</v>
      </c>
      <c r="E291" s="33" t="s">
        <v>88</v>
      </c>
      <c r="F291" s="33" t="s">
        <v>100</v>
      </c>
      <c r="G291" s="33" t="s">
        <v>96</v>
      </c>
      <c r="H291" s="71">
        <v>37257</v>
      </c>
      <c r="I291" s="46" t="s">
        <v>93</v>
      </c>
      <c r="J291" s="33" t="s">
        <v>100</v>
      </c>
      <c r="K291" s="33" t="s">
        <v>96</v>
      </c>
      <c r="L291" s="71">
        <v>37257</v>
      </c>
      <c r="M291" s="55" t="str">
        <f t="shared" si="4"/>
        <v>Non-Lead</v>
      </c>
      <c r="N291" s="32" t="s">
        <v>1796</v>
      </c>
    </row>
    <row r="292" spans="1:14" x14ac:dyDescent="0.25">
      <c r="A292" s="36">
        <v>12544120</v>
      </c>
      <c r="B292" s="37" t="s">
        <v>394</v>
      </c>
      <c r="C292" s="37">
        <v>35.780948000000002</v>
      </c>
      <c r="D292" s="49">
        <v>-95.231248399999998</v>
      </c>
      <c r="E292" s="36" t="s">
        <v>93</v>
      </c>
      <c r="F292" s="36" t="s">
        <v>106</v>
      </c>
      <c r="G292" s="36"/>
      <c r="H292" s="36"/>
      <c r="I292" s="47" t="s">
        <v>93</v>
      </c>
      <c r="J292" s="36" t="s">
        <v>106</v>
      </c>
      <c r="K292" s="36"/>
      <c r="L292" s="36"/>
      <c r="M292" s="56" t="str">
        <f t="shared" si="4"/>
        <v>Lead Status Unknown</v>
      </c>
      <c r="N292" s="38"/>
    </row>
    <row r="293" spans="1:14" x14ac:dyDescent="0.25">
      <c r="A293" s="33">
        <v>12544121</v>
      </c>
      <c r="B293" t="s">
        <v>395</v>
      </c>
      <c r="C293">
        <v>35.794539999999998</v>
      </c>
      <c r="D293" s="48">
        <v>-95.233350000000002</v>
      </c>
      <c r="E293" s="33" t="s">
        <v>88</v>
      </c>
      <c r="F293" s="33" t="s">
        <v>100</v>
      </c>
      <c r="G293" s="33" t="s">
        <v>96</v>
      </c>
      <c r="H293" s="71">
        <v>37257</v>
      </c>
      <c r="I293" s="46" t="s">
        <v>93</v>
      </c>
      <c r="J293" s="33" t="s">
        <v>100</v>
      </c>
      <c r="K293" s="33" t="s">
        <v>96</v>
      </c>
      <c r="L293" s="71">
        <v>37257</v>
      </c>
      <c r="M293" s="55" t="str">
        <f t="shared" si="4"/>
        <v>Non-Lead</v>
      </c>
      <c r="N293" s="32" t="s">
        <v>1796</v>
      </c>
    </row>
    <row r="294" spans="1:14" x14ac:dyDescent="0.25">
      <c r="A294" s="36">
        <v>12544122</v>
      </c>
      <c r="B294" s="37" t="s">
        <v>396</v>
      </c>
      <c r="C294" s="37">
        <v>35.799610000000001</v>
      </c>
      <c r="D294" s="49">
        <v>-95.248159999999999</v>
      </c>
      <c r="E294" s="36" t="s">
        <v>93</v>
      </c>
      <c r="F294" s="36" t="s">
        <v>106</v>
      </c>
      <c r="G294" s="36"/>
      <c r="H294" s="36"/>
      <c r="I294" s="47" t="s">
        <v>93</v>
      </c>
      <c r="J294" s="36" t="s">
        <v>106</v>
      </c>
      <c r="K294" s="36"/>
      <c r="L294" s="36"/>
      <c r="M294" s="56" t="str">
        <f t="shared" si="4"/>
        <v>Lead Status Unknown</v>
      </c>
      <c r="N294" s="38"/>
    </row>
    <row r="295" spans="1:14" x14ac:dyDescent="0.25">
      <c r="A295" s="33">
        <v>12544123</v>
      </c>
      <c r="B295" t="s">
        <v>397</v>
      </c>
      <c r="C295">
        <v>35.772685000000003</v>
      </c>
      <c r="D295" s="48">
        <v>-95.271405700000003</v>
      </c>
      <c r="E295" s="33" t="s">
        <v>93</v>
      </c>
      <c r="F295" s="33" t="s">
        <v>106</v>
      </c>
      <c r="I295" s="46" t="s">
        <v>93</v>
      </c>
      <c r="J295" s="33" t="s">
        <v>106</v>
      </c>
      <c r="L295" s="33"/>
      <c r="M295" s="55" t="str">
        <f t="shared" si="4"/>
        <v>Lead Status Unknown</v>
      </c>
    </row>
    <row r="296" spans="1:14" x14ac:dyDescent="0.25">
      <c r="A296" s="36">
        <v>12544124</v>
      </c>
      <c r="B296" s="37" t="s">
        <v>398</v>
      </c>
      <c r="C296" s="37">
        <v>35.807499999999997</v>
      </c>
      <c r="D296" s="49">
        <v>-95.232569999999996</v>
      </c>
      <c r="E296" s="36" t="s">
        <v>88</v>
      </c>
      <c r="F296" s="36" t="s">
        <v>100</v>
      </c>
      <c r="G296" s="36" t="s">
        <v>96</v>
      </c>
      <c r="H296" s="72">
        <v>37257</v>
      </c>
      <c r="I296" s="47" t="s">
        <v>93</v>
      </c>
      <c r="J296" s="36" t="s">
        <v>100</v>
      </c>
      <c r="K296" s="36" t="s">
        <v>96</v>
      </c>
      <c r="L296" s="72">
        <v>37257</v>
      </c>
      <c r="M296" s="56" t="str">
        <f t="shared" si="4"/>
        <v>Non-Lead</v>
      </c>
      <c r="N296" s="38" t="s">
        <v>1796</v>
      </c>
    </row>
    <row r="297" spans="1:14" x14ac:dyDescent="0.25">
      <c r="A297" s="33">
        <v>12544125</v>
      </c>
      <c r="B297" t="s">
        <v>399</v>
      </c>
      <c r="C297">
        <v>35.797058999999997</v>
      </c>
      <c r="D297" s="48">
        <v>-95.250584000000003</v>
      </c>
      <c r="E297" s="33" t="s">
        <v>93</v>
      </c>
      <c r="F297" s="33" t="s">
        <v>106</v>
      </c>
      <c r="I297" s="46" t="s">
        <v>93</v>
      </c>
      <c r="J297" s="33" t="s">
        <v>106</v>
      </c>
      <c r="L297" s="33"/>
      <c r="M297" s="55" t="str">
        <f t="shared" si="4"/>
        <v>Lead Status Unknown</v>
      </c>
    </row>
    <row r="298" spans="1:14" x14ac:dyDescent="0.25">
      <c r="A298" s="36">
        <v>12544126</v>
      </c>
      <c r="B298" s="37" t="s">
        <v>400</v>
      </c>
      <c r="C298" s="37">
        <v>35.797156000000001</v>
      </c>
      <c r="D298" s="49">
        <v>-95.235838999999999</v>
      </c>
      <c r="E298" s="36" t="s">
        <v>93</v>
      </c>
      <c r="F298" s="36" t="s">
        <v>106</v>
      </c>
      <c r="G298" s="36"/>
      <c r="H298" s="36"/>
      <c r="I298" s="47" t="s">
        <v>93</v>
      </c>
      <c r="J298" s="36" t="s">
        <v>106</v>
      </c>
      <c r="K298" s="36"/>
      <c r="L298" s="36"/>
      <c r="M298" s="56" t="str">
        <f t="shared" si="4"/>
        <v>Lead Status Unknown</v>
      </c>
      <c r="N298" s="38"/>
    </row>
    <row r="299" spans="1:14" x14ac:dyDescent="0.25">
      <c r="A299" s="33">
        <v>12544127</v>
      </c>
      <c r="B299" t="s">
        <v>401</v>
      </c>
      <c r="C299">
        <v>35.794580000000003</v>
      </c>
      <c r="D299" s="48">
        <v>-95.232159999999993</v>
      </c>
      <c r="E299" s="33" t="s">
        <v>88</v>
      </c>
      <c r="F299" s="33" t="s">
        <v>100</v>
      </c>
      <c r="G299" s="33" t="s">
        <v>96</v>
      </c>
      <c r="H299" s="71">
        <v>37257</v>
      </c>
      <c r="I299" s="46" t="s">
        <v>93</v>
      </c>
      <c r="J299" s="33" t="s">
        <v>100</v>
      </c>
      <c r="K299" s="33" t="s">
        <v>96</v>
      </c>
      <c r="L299" s="71">
        <v>37257</v>
      </c>
      <c r="M299" s="55" t="str">
        <f t="shared" si="4"/>
        <v>Non-Lead</v>
      </c>
      <c r="N299" s="32" t="s">
        <v>1796</v>
      </c>
    </row>
    <row r="300" spans="1:14" x14ac:dyDescent="0.25">
      <c r="A300" s="36">
        <v>12544128</v>
      </c>
      <c r="B300" s="37" t="s">
        <v>402</v>
      </c>
      <c r="C300" s="37">
        <v>35.795476999999998</v>
      </c>
      <c r="D300" s="49">
        <v>-95.236113000000003</v>
      </c>
      <c r="E300" s="36" t="s">
        <v>93</v>
      </c>
      <c r="F300" s="36" t="s">
        <v>106</v>
      </c>
      <c r="G300" s="36"/>
      <c r="H300" s="36"/>
      <c r="I300" s="47" t="s">
        <v>93</v>
      </c>
      <c r="J300" s="36" t="s">
        <v>106</v>
      </c>
      <c r="K300" s="36"/>
      <c r="L300" s="36"/>
      <c r="M300" s="56" t="str">
        <f t="shared" si="4"/>
        <v>Lead Status Unknown</v>
      </c>
      <c r="N300" s="38"/>
    </row>
    <row r="301" spans="1:14" x14ac:dyDescent="0.25">
      <c r="A301" s="33">
        <v>12544129</v>
      </c>
      <c r="B301" t="s">
        <v>403</v>
      </c>
      <c r="C301">
        <v>35.800669999999997</v>
      </c>
      <c r="D301" s="48">
        <v>-95.233689999999996</v>
      </c>
      <c r="E301" s="33" t="s">
        <v>88</v>
      </c>
      <c r="F301" s="33" t="s">
        <v>100</v>
      </c>
      <c r="G301" s="33" t="s">
        <v>96</v>
      </c>
      <c r="H301" s="71">
        <v>37257</v>
      </c>
      <c r="I301" s="46" t="s">
        <v>93</v>
      </c>
      <c r="J301" s="33" t="s">
        <v>100</v>
      </c>
      <c r="K301" s="33" t="s">
        <v>96</v>
      </c>
      <c r="L301" s="71">
        <v>37257</v>
      </c>
      <c r="M301" s="55" t="str">
        <f t="shared" si="4"/>
        <v>Non-Lead</v>
      </c>
      <c r="N301" s="32" t="s">
        <v>1796</v>
      </c>
    </row>
    <row r="302" spans="1:14" x14ac:dyDescent="0.25">
      <c r="A302" s="36">
        <v>12544130</v>
      </c>
      <c r="B302" s="37" t="s">
        <v>404</v>
      </c>
      <c r="C302" s="37">
        <v>35.796373000000003</v>
      </c>
      <c r="D302" s="49">
        <v>-95.236652000000007</v>
      </c>
      <c r="E302" s="36" t="s">
        <v>93</v>
      </c>
      <c r="F302" s="36" t="s">
        <v>106</v>
      </c>
      <c r="G302" s="36"/>
      <c r="H302" s="36"/>
      <c r="I302" s="47" t="s">
        <v>93</v>
      </c>
      <c r="J302" s="36" t="s">
        <v>106</v>
      </c>
      <c r="K302" s="36"/>
      <c r="L302" s="36"/>
      <c r="M302" s="56" t="str">
        <f t="shared" si="4"/>
        <v>Lead Status Unknown</v>
      </c>
      <c r="N302" s="38"/>
    </row>
    <row r="303" spans="1:14" x14ac:dyDescent="0.25">
      <c r="A303" s="33">
        <v>12544131</v>
      </c>
      <c r="B303" t="s">
        <v>405</v>
      </c>
      <c r="C303">
        <v>35.800763000000003</v>
      </c>
      <c r="D303" s="48">
        <v>-95.244186999999997</v>
      </c>
      <c r="E303" s="33" t="s">
        <v>88</v>
      </c>
      <c r="F303" s="33" t="s">
        <v>100</v>
      </c>
      <c r="G303" s="33" t="s">
        <v>96</v>
      </c>
      <c r="H303" s="71">
        <v>37257</v>
      </c>
      <c r="I303" s="46" t="s">
        <v>93</v>
      </c>
      <c r="J303" s="33" t="s">
        <v>100</v>
      </c>
      <c r="K303" s="33" t="s">
        <v>96</v>
      </c>
      <c r="L303" s="71">
        <v>37257</v>
      </c>
      <c r="M303" s="55" t="str">
        <f t="shared" si="4"/>
        <v>Non-Lead</v>
      </c>
      <c r="N303" s="32" t="s">
        <v>1796</v>
      </c>
    </row>
    <row r="304" spans="1:14" x14ac:dyDescent="0.25">
      <c r="A304" s="36">
        <v>12544132</v>
      </c>
      <c r="B304" s="37" t="s">
        <v>406</v>
      </c>
      <c r="C304" s="37">
        <v>35.782910000000001</v>
      </c>
      <c r="D304" s="49">
        <v>-95.248107099999999</v>
      </c>
      <c r="E304" s="36" t="s">
        <v>93</v>
      </c>
      <c r="F304" s="36" t="s">
        <v>106</v>
      </c>
      <c r="G304" s="36"/>
      <c r="H304" s="36"/>
      <c r="I304" s="47" t="s">
        <v>93</v>
      </c>
      <c r="J304" s="36" t="s">
        <v>106</v>
      </c>
      <c r="K304" s="36"/>
      <c r="L304" s="36"/>
      <c r="M304" s="56" t="str">
        <f t="shared" si="4"/>
        <v>Lead Status Unknown</v>
      </c>
      <c r="N304" s="38"/>
    </row>
    <row r="305" spans="1:14" x14ac:dyDescent="0.25">
      <c r="A305" s="33">
        <v>12544133</v>
      </c>
      <c r="B305" t="s">
        <v>407</v>
      </c>
      <c r="C305">
        <v>35.800775000000002</v>
      </c>
      <c r="D305" s="48">
        <v>-95.243931000000003</v>
      </c>
      <c r="E305" s="33" t="s">
        <v>88</v>
      </c>
      <c r="F305" s="33" t="s">
        <v>100</v>
      </c>
      <c r="G305" s="33" t="s">
        <v>96</v>
      </c>
      <c r="H305" s="71">
        <v>37257</v>
      </c>
      <c r="I305" s="46" t="s">
        <v>93</v>
      </c>
      <c r="J305" s="33" t="s">
        <v>100</v>
      </c>
      <c r="K305" s="33" t="s">
        <v>96</v>
      </c>
      <c r="L305" s="71">
        <v>37257</v>
      </c>
      <c r="M305" s="55" t="str">
        <f t="shared" si="4"/>
        <v>Non-Lead</v>
      </c>
      <c r="N305" s="32" t="s">
        <v>1796</v>
      </c>
    </row>
    <row r="306" spans="1:14" x14ac:dyDescent="0.25">
      <c r="A306" s="36">
        <v>12544134</v>
      </c>
      <c r="B306" s="37" t="s">
        <v>408</v>
      </c>
      <c r="C306" s="37">
        <v>35.797130000000003</v>
      </c>
      <c r="D306" s="49">
        <v>-95.235735000000005</v>
      </c>
      <c r="E306" s="36" t="s">
        <v>93</v>
      </c>
      <c r="F306" s="36" t="s">
        <v>106</v>
      </c>
      <c r="G306" s="36"/>
      <c r="H306" s="36"/>
      <c r="I306" s="47" t="s">
        <v>93</v>
      </c>
      <c r="J306" s="36" t="s">
        <v>106</v>
      </c>
      <c r="K306" s="36"/>
      <c r="L306" s="36"/>
      <c r="M306" s="56" t="str">
        <f t="shared" si="4"/>
        <v>Lead Status Unknown</v>
      </c>
      <c r="N306" s="38"/>
    </row>
    <row r="307" spans="1:14" x14ac:dyDescent="0.25">
      <c r="A307" s="33">
        <v>12544135</v>
      </c>
      <c r="B307" t="s">
        <v>409</v>
      </c>
      <c r="C307">
        <v>35.798378</v>
      </c>
      <c r="D307" s="48">
        <v>-95.259399999999999</v>
      </c>
      <c r="E307" s="33" t="s">
        <v>88</v>
      </c>
      <c r="F307" s="33" t="s">
        <v>100</v>
      </c>
      <c r="G307" s="33" t="s">
        <v>96</v>
      </c>
      <c r="H307" s="71">
        <v>37257</v>
      </c>
      <c r="I307" s="46" t="s">
        <v>93</v>
      </c>
      <c r="J307" s="33" t="s">
        <v>100</v>
      </c>
      <c r="K307" s="33" t="s">
        <v>96</v>
      </c>
      <c r="L307" s="71">
        <v>37257</v>
      </c>
      <c r="M307" s="55" t="str">
        <f t="shared" si="4"/>
        <v>Non-Lead</v>
      </c>
      <c r="N307" s="32" t="s">
        <v>1796</v>
      </c>
    </row>
    <row r="308" spans="1:14" x14ac:dyDescent="0.25">
      <c r="A308" s="36">
        <v>12544136</v>
      </c>
      <c r="B308" s="37" t="s">
        <v>410</v>
      </c>
      <c r="C308" s="37">
        <v>35.795349999999999</v>
      </c>
      <c r="D308" s="49">
        <v>-95.236438000000007</v>
      </c>
      <c r="E308" s="36" t="s">
        <v>93</v>
      </c>
      <c r="F308" s="36" t="s">
        <v>106</v>
      </c>
      <c r="G308" s="36"/>
      <c r="H308" s="36"/>
      <c r="I308" s="47" t="s">
        <v>93</v>
      </c>
      <c r="J308" s="36" t="s">
        <v>106</v>
      </c>
      <c r="K308" s="36"/>
      <c r="L308" s="36"/>
      <c r="M308" s="56" t="str">
        <f t="shared" si="4"/>
        <v>Lead Status Unknown</v>
      </c>
      <c r="N308" s="38"/>
    </row>
    <row r="309" spans="1:14" x14ac:dyDescent="0.25">
      <c r="A309" s="33">
        <v>12544137</v>
      </c>
      <c r="B309" t="s">
        <v>411</v>
      </c>
      <c r="C309">
        <v>35.801561999999997</v>
      </c>
      <c r="D309" s="48">
        <v>-95.253416999999999</v>
      </c>
      <c r="E309" s="33" t="s">
        <v>88</v>
      </c>
      <c r="F309" s="33" t="s">
        <v>100</v>
      </c>
      <c r="G309" s="33" t="s">
        <v>96</v>
      </c>
      <c r="H309" s="71">
        <v>37257</v>
      </c>
      <c r="I309" s="46" t="s">
        <v>93</v>
      </c>
      <c r="J309" s="33" t="s">
        <v>100</v>
      </c>
      <c r="K309" s="33" t="s">
        <v>96</v>
      </c>
      <c r="L309" s="71">
        <v>37257</v>
      </c>
      <c r="M309" s="55" t="str">
        <f t="shared" si="4"/>
        <v>Non-Lead</v>
      </c>
      <c r="N309" s="32" t="s">
        <v>1796</v>
      </c>
    </row>
    <row r="310" spans="1:14" x14ac:dyDescent="0.25">
      <c r="A310" s="36">
        <v>12544138</v>
      </c>
      <c r="B310" s="37" t="s">
        <v>412</v>
      </c>
      <c r="C310" s="37">
        <v>35.798546999999999</v>
      </c>
      <c r="D310" s="49">
        <v>-95.238456999999997</v>
      </c>
      <c r="E310" s="36" t="s">
        <v>93</v>
      </c>
      <c r="F310" s="36" t="s">
        <v>106</v>
      </c>
      <c r="G310" s="36"/>
      <c r="H310" s="36"/>
      <c r="I310" s="47" t="s">
        <v>93</v>
      </c>
      <c r="J310" s="36" t="s">
        <v>106</v>
      </c>
      <c r="K310" s="36"/>
      <c r="L310" s="36"/>
      <c r="M310" s="56" t="str">
        <f t="shared" si="4"/>
        <v>Lead Status Unknown</v>
      </c>
      <c r="N310" s="38"/>
    </row>
    <row r="311" spans="1:14" x14ac:dyDescent="0.25">
      <c r="A311" s="33">
        <v>12544139</v>
      </c>
      <c r="B311" t="s">
        <v>413</v>
      </c>
      <c r="C311">
        <v>35.792172999999998</v>
      </c>
      <c r="D311" s="48">
        <v>-95.233834000000002</v>
      </c>
      <c r="E311" s="33" t="s">
        <v>88</v>
      </c>
      <c r="F311" s="33" t="s">
        <v>100</v>
      </c>
      <c r="G311" s="33" t="s">
        <v>96</v>
      </c>
      <c r="H311" s="71">
        <v>37257</v>
      </c>
      <c r="I311" s="46" t="s">
        <v>93</v>
      </c>
      <c r="J311" s="33" t="s">
        <v>100</v>
      </c>
      <c r="K311" s="33" t="s">
        <v>96</v>
      </c>
      <c r="L311" s="71">
        <v>37257</v>
      </c>
      <c r="M311" s="55" t="str">
        <f t="shared" si="4"/>
        <v>Non-Lead</v>
      </c>
      <c r="N311" s="32" t="s">
        <v>1796</v>
      </c>
    </row>
    <row r="312" spans="1:14" x14ac:dyDescent="0.25">
      <c r="A312" s="36">
        <v>12544140</v>
      </c>
      <c r="B312" s="37" t="s">
        <v>414</v>
      </c>
      <c r="C312" s="37">
        <v>35.796281</v>
      </c>
      <c r="D312" s="49">
        <v>-95.236176</v>
      </c>
      <c r="E312" s="36" t="s">
        <v>93</v>
      </c>
      <c r="F312" s="36" t="s">
        <v>106</v>
      </c>
      <c r="G312" s="36"/>
      <c r="H312" s="36"/>
      <c r="I312" s="47" t="s">
        <v>93</v>
      </c>
      <c r="J312" s="36" t="s">
        <v>106</v>
      </c>
      <c r="K312" s="36"/>
      <c r="L312" s="36"/>
      <c r="M312" s="56" t="str">
        <f t="shared" si="4"/>
        <v>Lead Status Unknown</v>
      </c>
      <c r="N312" s="38"/>
    </row>
    <row r="313" spans="1:14" x14ac:dyDescent="0.25">
      <c r="A313" s="33">
        <v>12544141</v>
      </c>
      <c r="B313" t="s">
        <v>415</v>
      </c>
      <c r="C313">
        <v>35.803780000000003</v>
      </c>
      <c r="D313" s="48">
        <v>-95.233850000000004</v>
      </c>
      <c r="E313" s="33" t="s">
        <v>88</v>
      </c>
      <c r="F313" s="33" t="s">
        <v>100</v>
      </c>
      <c r="G313" s="33" t="s">
        <v>96</v>
      </c>
      <c r="H313" s="71">
        <v>37257</v>
      </c>
      <c r="I313" s="46" t="s">
        <v>93</v>
      </c>
      <c r="J313" s="33" t="s">
        <v>100</v>
      </c>
      <c r="K313" s="33" t="s">
        <v>96</v>
      </c>
      <c r="L313" s="71">
        <v>37257</v>
      </c>
      <c r="M313" s="55" t="str">
        <f t="shared" si="4"/>
        <v>Non-Lead</v>
      </c>
      <c r="N313" s="32" t="s">
        <v>1796</v>
      </c>
    </row>
    <row r="314" spans="1:14" x14ac:dyDescent="0.25">
      <c r="A314" s="36">
        <v>12544142</v>
      </c>
      <c r="B314" s="37" t="s">
        <v>416</v>
      </c>
      <c r="C314" s="37">
        <v>35.797381000000001</v>
      </c>
      <c r="D314" s="49">
        <v>-95.235787000000002</v>
      </c>
      <c r="E314" s="36" t="s">
        <v>93</v>
      </c>
      <c r="F314" s="36" t="s">
        <v>106</v>
      </c>
      <c r="G314" s="36"/>
      <c r="H314" s="36"/>
      <c r="I314" s="47" t="s">
        <v>93</v>
      </c>
      <c r="J314" s="36" t="s">
        <v>106</v>
      </c>
      <c r="K314" s="36"/>
      <c r="L314" s="36"/>
      <c r="M314" s="56" t="str">
        <f t="shared" si="4"/>
        <v>Lead Status Unknown</v>
      </c>
      <c r="N314" s="38"/>
    </row>
    <row r="315" spans="1:14" x14ac:dyDescent="0.25">
      <c r="A315" s="33">
        <v>12544143</v>
      </c>
      <c r="B315" t="s">
        <v>417</v>
      </c>
      <c r="C315">
        <v>35.805962999999998</v>
      </c>
      <c r="D315" s="48">
        <v>-95.250335000000007</v>
      </c>
      <c r="E315" s="33" t="s">
        <v>88</v>
      </c>
      <c r="F315" s="33" t="s">
        <v>100</v>
      </c>
      <c r="G315" s="33" t="s">
        <v>96</v>
      </c>
      <c r="H315" s="71">
        <v>37257</v>
      </c>
      <c r="I315" s="46" t="s">
        <v>93</v>
      </c>
      <c r="J315" s="33" t="s">
        <v>100</v>
      </c>
      <c r="K315" s="33" t="s">
        <v>96</v>
      </c>
      <c r="L315" s="71">
        <v>37257</v>
      </c>
      <c r="M315" s="55" t="str">
        <f t="shared" si="4"/>
        <v>Non-Lead</v>
      </c>
      <c r="N315" s="32" t="s">
        <v>1796</v>
      </c>
    </row>
    <row r="316" spans="1:14" x14ac:dyDescent="0.25">
      <c r="A316" s="36">
        <v>12544144</v>
      </c>
      <c r="B316" s="37" t="s">
        <v>418</v>
      </c>
      <c r="C316" s="37">
        <v>35.782065000000003</v>
      </c>
      <c r="D316" s="49">
        <v>-95.248133899999999</v>
      </c>
      <c r="E316" s="36" t="s">
        <v>93</v>
      </c>
      <c r="F316" s="36" t="s">
        <v>106</v>
      </c>
      <c r="G316" s="36"/>
      <c r="H316" s="36"/>
      <c r="I316" s="47" t="s">
        <v>93</v>
      </c>
      <c r="J316" s="36" t="s">
        <v>106</v>
      </c>
      <c r="K316" s="36"/>
      <c r="L316" s="36"/>
      <c r="M316" s="56" t="str">
        <f t="shared" si="4"/>
        <v>Lead Status Unknown</v>
      </c>
      <c r="N316" s="38"/>
    </row>
    <row r="317" spans="1:14" x14ac:dyDescent="0.25">
      <c r="A317" s="33">
        <v>12544145</v>
      </c>
      <c r="B317" t="s">
        <v>419</v>
      </c>
      <c r="C317">
        <v>35.797086999999998</v>
      </c>
      <c r="D317" s="48">
        <v>-95.257914999999997</v>
      </c>
      <c r="E317" s="33" t="s">
        <v>88</v>
      </c>
      <c r="F317" s="33" t="s">
        <v>100</v>
      </c>
      <c r="G317" s="33" t="s">
        <v>96</v>
      </c>
      <c r="H317" s="71">
        <v>37257</v>
      </c>
      <c r="I317" s="46" t="s">
        <v>93</v>
      </c>
      <c r="J317" s="33" t="s">
        <v>100</v>
      </c>
      <c r="K317" s="33" t="s">
        <v>96</v>
      </c>
      <c r="L317" s="71">
        <v>37257</v>
      </c>
      <c r="M317" s="55" t="str">
        <f t="shared" si="4"/>
        <v>Non-Lead</v>
      </c>
      <c r="N317" s="32" t="s">
        <v>1796</v>
      </c>
    </row>
    <row r="318" spans="1:14" x14ac:dyDescent="0.25">
      <c r="A318" s="36">
        <v>12544146</v>
      </c>
      <c r="B318" s="37" t="s">
        <v>420</v>
      </c>
      <c r="C318" s="37">
        <v>35.782434000000002</v>
      </c>
      <c r="D318" s="49">
        <v>-95.251557000000005</v>
      </c>
      <c r="E318" s="36" t="s">
        <v>93</v>
      </c>
      <c r="F318" s="36" t="s">
        <v>106</v>
      </c>
      <c r="G318" s="36"/>
      <c r="H318" s="36"/>
      <c r="I318" s="47" t="s">
        <v>93</v>
      </c>
      <c r="J318" s="36" t="s">
        <v>106</v>
      </c>
      <c r="K318" s="36"/>
      <c r="L318" s="36"/>
      <c r="M318" s="56" t="str">
        <f t="shared" si="4"/>
        <v>Lead Status Unknown</v>
      </c>
      <c r="N318" s="38"/>
    </row>
    <row r="319" spans="1:14" x14ac:dyDescent="0.25">
      <c r="A319" s="33">
        <v>12544147</v>
      </c>
      <c r="B319" t="s">
        <v>421</v>
      </c>
      <c r="C319">
        <v>35.796982999999997</v>
      </c>
      <c r="D319" s="48">
        <v>-95.258156999999997</v>
      </c>
      <c r="E319" s="33" t="s">
        <v>88</v>
      </c>
      <c r="F319" s="33" t="s">
        <v>100</v>
      </c>
      <c r="G319" s="33" t="s">
        <v>96</v>
      </c>
      <c r="H319" s="71">
        <v>37257</v>
      </c>
      <c r="I319" s="46" t="s">
        <v>93</v>
      </c>
      <c r="J319" s="33" t="s">
        <v>100</v>
      </c>
      <c r="K319" s="33" t="s">
        <v>96</v>
      </c>
      <c r="L319" s="71">
        <v>37257</v>
      </c>
      <c r="M319" s="55" t="str">
        <f t="shared" si="4"/>
        <v>Non-Lead</v>
      </c>
      <c r="N319" s="32" t="s">
        <v>1796</v>
      </c>
    </row>
    <row r="320" spans="1:14" x14ac:dyDescent="0.25">
      <c r="A320" s="36">
        <v>12544149</v>
      </c>
      <c r="B320" s="37" t="s">
        <v>422</v>
      </c>
      <c r="C320" s="37">
        <v>35.796419999999998</v>
      </c>
      <c r="D320" s="49">
        <v>-95.236149999999995</v>
      </c>
      <c r="E320" s="36" t="s">
        <v>93</v>
      </c>
      <c r="F320" s="36" t="s">
        <v>106</v>
      </c>
      <c r="G320" s="36"/>
      <c r="H320" s="36"/>
      <c r="I320" s="47" t="s">
        <v>93</v>
      </c>
      <c r="J320" s="36" t="s">
        <v>106</v>
      </c>
      <c r="K320" s="36"/>
      <c r="L320" s="36"/>
      <c r="M320" s="56" t="str">
        <f t="shared" si="4"/>
        <v>Lead Status Unknown</v>
      </c>
      <c r="N320" s="38"/>
    </row>
    <row r="321" spans="1:14" x14ac:dyDescent="0.25">
      <c r="A321" s="33">
        <v>12544148</v>
      </c>
      <c r="B321" t="s">
        <v>423</v>
      </c>
      <c r="C321">
        <v>35.806342000000001</v>
      </c>
      <c r="D321" s="48">
        <v>-95.248395000000002</v>
      </c>
      <c r="E321" s="33" t="s">
        <v>88</v>
      </c>
      <c r="F321" s="33" t="s">
        <v>100</v>
      </c>
      <c r="G321" s="33" t="s">
        <v>96</v>
      </c>
      <c r="H321" s="71">
        <v>37257</v>
      </c>
      <c r="I321" s="46" t="s">
        <v>93</v>
      </c>
      <c r="J321" s="33" t="s">
        <v>100</v>
      </c>
      <c r="K321" s="33" t="s">
        <v>96</v>
      </c>
      <c r="L321" s="71">
        <v>37257</v>
      </c>
      <c r="M321" s="55" t="str">
        <f t="shared" si="4"/>
        <v>Non-Lead</v>
      </c>
      <c r="N321" s="32" t="s">
        <v>1796</v>
      </c>
    </row>
    <row r="322" spans="1:14" x14ac:dyDescent="0.25">
      <c r="A322" s="36">
        <v>12544150</v>
      </c>
      <c r="B322" s="37" t="s">
        <v>424</v>
      </c>
      <c r="C322" s="37">
        <v>35.813065999999999</v>
      </c>
      <c r="D322" s="49">
        <v>-95.243344800000003</v>
      </c>
      <c r="E322" s="36" t="s">
        <v>88</v>
      </c>
      <c r="F322" s="36" t="s">
        <v>100</v>
      </c>
      <c r="G322" s="36" t="s">
        <v>96</v>
      </c>
      <c r="H322" s="72">
        <v>37257</v>
      </c>
      <c r="I322" s="47" t="s">
        <v>93</v>
      </c>
      <c r="J322" s="36" t="s">
        <v>100</v>
      </c>
      <c r="K322" s="36" t="s">
        <v>96</v>
      </c>
      <c r="L322" s="72">
        <v>37257</v>
      </c>
      <c r="M322" s="56" t="str">
        <f t="shared" si="4"/>
        <v>Non-Lead</v>
      </c>
      <c r="N322" s="38" t="s">
        <v>1796</v>
      </c>
    </row>
    <row r="323" spans="1:14" x14ac:dyDescent="0.25">
      <c r="A323" s="33">
        <v>12544151</v>
      </c>
      <c r="B323" t="s">
        <v>425</v>
      </c>
      <c r="C323">
        <v>35.803339999999999</v>
      </c>
      <c r="D323" s="48">
        <v>-95.257434000000003</v>
      </c>
      <c r="E323" s="33" t="s">
        <v>93</v>
      </c>
      <c r="F323" s="33" t="s">
        <v>106</v>
      </c>
      <c r="I323" s="46" t="s">
        <v>93</v>
      </c>
      <c r="J323" s="33" t="s">
        <v>106</v>
      </c>
      <c r="L323" s="33"/>
      <c r="M323" s="55" t="str">
        <f t="shared" si="4"/>
        <v>Lead Status Unknown</v>
      </c>
    </row>
    <row r="324" spans="1:14" x14ac:dyDescent="0.25">
      <c r="A324" s="36">
        <v>12544152</v>
      </c>
      <c r="B324" s="37" t="s">
        <v>426</v>
      </c>
      <c r="C324" s="37">
        <v>35.811750000000004</v>
      </c>
      <c r="D324" s="49">
        <v>-95.236410000000006</v>
      </c>
      <c r="E324" s="36" t="s">
        <v>88</v>
      </c>
      <c r="F324" s="36" t="s">
        <v>100</v>
      </c>
      <c r="G324" s="36" t="s">
        <v>96</v>
      </c>
      <c r="H324" s="72">
        <v>37257</v>
      </c>
      <c r="I324" s="47" t="s">
        <v>93</v>
      </c>
      <c r="J324" s="36" t="s">
        <v>100</v>
      </c>
      <c r="K324" s="36" t="s">
        <v>96</v>
      </c>
      <c r="L324" s="72">
        <v>37257</v>
      </c>
      <c r="M324" s="56" t="str">
        <f t="shared" si="4"/>
        <v>Non-Lead</v>
      </c>
      <c r="N324" s="38" t="s">
        <v>1796</v>
      </c>
    </row>
    <row r="325" spans="1:14" x14ac:dyDescent="0.25">
      <c r="A325" s="33">
        <v>12544153</v>
      </c>
      <c r="B325" t="s">
        <v>427</v>
      </c>
      <c r="C325">
        <v>35.801647000000003</v>
      </c>
      <c r="D325" s="48">
        <v>-95.239935000000003</v>
      </c>
      <c r="E325" s="33" t="s">
        <v>88</v>
      </c>
      <c r="F325" s="33" t="s">
        <v>100</v>
      </c>
      <c r="G325" s="33" t="s">
        <v>96</v>
      </c>
      <c r="H325" s="71">
        <v>37257</v>
      </c>
      <c r="I325" s="46" t="s">
        <v>93</v>
      </c>
      <c r="J325" s="33" t="s">
        <v>100</v>
      </c>
      <c r="K325" s="33" t="s">
        <v>96</v>
      </c>
      <c r="L325" s="71">
        <v>37257</v>
      </c>
      <c r="M325" s="55" t="str">
        <f t="shared" ref="M325:M388" si="5">IF(OR(F325="Lead",J325="Lead"),"Lead",(IF(OR(OR(F325="",J325=""),AND(AND(NOT(F325="Lead"),J325="Galvanized Iron/Steel"),I325="")),"",IF(AND(OR(I325="Yes",I325="Don't Know"),J325="Galvanized Iron/Steel"),"Galvanized Requiring Replacement",IF(OR(F325="Unknown",J325="Unknown"),"Lead Status Unknown",IF(AND(F325="No System Owned Portion",J325="No Customer Owned Portion"),"","Non-Lead"))))))</f>
        <v>Non-Lead</v>
      </c>
      <c r="N325" s="32" t="s">
        <v>1796</v>
      </c>
    </row>
    <row r="326" spans="1:14" x14ac:dyDescent="0.25">
      <c r="A326" s="36">
        <v>12544154</v>
      </c>
      <c r="B326" s="37" t="s">
        <v>428</v>
      </c>
      <c r="C326" s="37">
        <v>35.797066000000001</v>
      </c>
      <c r="D326" s="49">
        <v>-95.248754000000005</v>
      </c>
      <c r="E326" s="36" t="s">
        <v>93</v>
      </c>
      <c r="F326" s="36" t="s">
        <v>106</v>
      </c>
      <c r="G326" s="36"/>
      <c r="H326" s="36"/>
      <c r="I326" s="47" t="s">
        <v>93</v>
      </c>
      <c r="J326" s="36" t="s">
        <v>106</v>
      </c>
      <c r="K326" s="36"/>
      <c r="L326" s="36"/>
      <c r="M326" s="56" t="str">
        <f t="shared" si="5"/>
        <v>Lead Status Unknown</v>
      </c>
      <c r="N326" s="38"/>
    </row>
    <row r="327" spans="1:14" x14ac:dyDescent="0.25">
      <c r="A327" s="33">
        <v>12544155</v>
      </c>
      <c r="B327" t="s">
        <v>429</v>
      </c>
      <c r="C327">
        <v>35.794119000000002</v>
      </c>
      <c r="D327" s="48">
        <v>-95.233898999999994</v>
      </c>
      <c r="E327" s="33" t="s">
        <v>88</v>
      </c>
      <c r="F327" s="33" t="s">
        <v>100</v>
      </c>
      <c r="G327" s="33" t="s">
        <v>96</v>
      </c>
      <c r="H327" s="71">
        <v>37257</v>
      </c>
      <c r="I327" s="46" t="s">
        <v>93</v>
      </c>
      <c r="J327" s="33" t="s">
        <v>100</v>
      </c>
      <c r="K327" s="33" t="s">
        <v>96</v>
      </c>
      <c r="L327" s="71">
        <v>37257</v>
      </c>
      <c r="M327" s="55" t="str">
        <f t="shared" si="5"/>
        <v>Non-Lead</v>
      </c>
      <c r="N327" s="32" t="s">
        <v>1796</v>
      </c>
    </row>
    <row r="328" spans="1:14" x14ac:dyDescent="0.25">
      <c r="A328" s="36">
        <v>12544156</v>
      </c>
      <c r="B328" s="37" t="s">
        <v>430</v>
      </c>
      <c r="C328" s="37">
        <v>35.795900000000003</v>
      </c>
      <c r="D328" s="49">
        <v>-95.248973000000007</v>
      </c>
      <c r="E328" s="36" t="s">
        <v>93</v>
      </c>
      <c r="F328" s="36" t="s">
        <v>106</v>
      </c>
      <c r="G328" s="36"/>
      <c r="H328" s="36"/>
      <c r="I328" s="47" t="s">
        <v>93</v>
      </c>
      <c r="J328" s="36" t="s">
        <v>106</v>
      </c>
      <c r="K328" s="36"/>
      <c r="L328" s="36"/>
      <c r="M328" s="56" t="str">
        <f t="shared" si="5"/>
        <v>Lead Status Unknown</v>
      </c>
      <c r="N328" s="38"/>
    </row>
    <row r="329" spans="1:14" x14ac:dyDescent="0.25">
      <c r="A329" s="33">
        <v>12544157</v>
      </c>
      <c r="B329" t="s">
        <v>429</v>
      </c>
      <c r="C329">
        <v>35.810200000000002</v>
      </c>
      <c r="D329" s="48">
        <v>-95.233670000000004</v>
      </c>
      <c r="E329" s="33" t="s">
        <v>88</v>
      </c>
      <c r="F329" s="33" t="s">
        <v>100</v>
      </c>
      <c r="G329" s="33" t="s">
        <v>96</v>
      </c>
      <c r="H329" s="71">
        <v>37257</v>
      </c>
      <c r="I329" s="46" t="s">
        <v>93</v>
      </c>
      <c r="J329" s="33" t="s">
        <v>100</v>
      </c>
      <c r="K329" s="33" t="s">
        <v>96</v>
      </c>
      <c r="L329" s="71">
        <v>37257</v>
      </c>
      <c r="M329" s="55" t="str">
        <f t="shared" si="5"/>
        <v>Non-Lead</v>
      </c>
      <c r="N329" s="32" t="s">
        <v>1796</v>
      </c>
    </row>
    <row r="330" spans="1:14" x14ac:dyDescent="0.25">
      <c r="A330" s="36">
        <v>12544158</v>
      </c>
      <c r="B330" s="37" t="s">
        <v>431</v>
      </c>
      <c r="C330" s="37">
        <v>36.185875000000003</v>
      </c>
      <c r="D330" s="49">
        <v>-95.748080999999999</v>
      </c>
      <c r="E330" s="36" t="s">
        <v>93</v>
      </c>
      <c r="F330" s="36" t="s">
        <v>106</v>
      </c>
      <c r="G330" s="36"/>
      <c r="H330" s="36"/>
      <c r="I330" s="47" t="s">
        <v>93</v>
      </c>
      <c r="J330" s="36" t="s">
        <v>106</v>
      </c>
      <c r="K330" s="36"/>
      <c r="L330" s="36"/>
      <c r="M330" s="56" t="str">
        <f t="shared" si="5"/>
        <v>Lead Status Unknown</v>
      </c>
      <c r="N330" s="38"/>
    </row>
    <row r="331" spans="1:14" x14ac:dyDescent="0.25">
      <c r="A331" s="33">
        <v>12544159</v>
      </c>
      <c r="B331" t="s">
        <v>432</v>
      </c>
      <c r="C331">
        <v>35.810859999999998</v>
      </c>
      <c r="D331" s="48">
        <v>-95.233620000000002</v>
      </c>
      <c r="E331" s="33" t="s">
        <v>88</v>
      </c>
      <c r="F331" s="33" t="s">
        <v>100</v>
      </c>
      <c r="G331" s="33" t="s">
        <v>96</v>
      </c>
      <c r="H331" s="71">
        <v>37257</v>
      </c>
      <c r="I331" s="46" t="s">
        <v>93</v>
      </c>
      <c r="J331" s="33" t="s">
        <v>100</v>
      </c>
      <c r="K331" s="33" t="s">
        <v>96</v>
      </c>
      <c r="L331" s="71">
        <v>37257</v>
      </c>
      <c r="M331" s="55" t="str">
        <f t="shared" si="5"/>
        <v>Non-Lead</v>
      </c>
      <c r="N331" s="32" t="s">
        <v>1796</v>
      </c>
    </row>
    <row r="332" spans="1:14" x14ac:dyDescent="0.25">
      <c r="A332" s="36">
        <v>12544160</v>
      </c>
      <c r="B332" s="37" t="s">
        <v>433</v>
      </c>
      <c r="C332" s="37">
        <v>35.781812000000002</v>
      </c>
      <c r="D332" s="49">
        <v>-95.251431999999994</v>
      </c>
      <c r="E332" s="36" t="s">
        <v>93</v>
      </c>
      <c r="F332" s="36" t="s">
        <v>106</v>
      </c>
      <c r="G332" s="36"/>
      <c r="H332" s="36"/>
      <c r="I332" s="47" t="s">
        <v>93</v>
      </c>
      <c r="J332" s="36" t="s">
        <v>106</v>
      </c>
      <c r="K332" s="36"/>
      <c r="L332" s="36"/>
      <c r="M332" s="56" t="str">
        <f t="shared" si="5"/>
        <v>Lead Status Unknown</v>
      </c>
      <c r="N332" s="38"/>
    </row>
    <row r="333" spans="1:14" x14ac:dyDescent="0.25">
      <c r="A333" s="33">
        <v>12544161</v>
      </c>
      <c r="B333" t="s">
        <v>434</v>
      </c>
      <c r="C333">
        <v>35.796177999999998</v>
      </c>
      <c r="D333" s="48">
        <v>-95.252167</v>
      </c>
      <c r="E333" s="33" t="s">
        <v>88</v>
      </c>
      <c r="F333" s="33" t="s">
        <v>100</v>
      </c>
      <c r="G333" s="33" t="s">
        <v>96</v>
      </c>
      <c r="H333" s="71">
        <v>36892</v>
      </c>
      <c r="I333" s="46" t="s">
        <v>93</v>
      </c>
      <c r="J333" s="33" t="s">
        <v>100</v>
      </c>
      <c r="K333" s="33" t="s">
        <v>96</v>
      </c>
      <c r="L333" s="71">
        <v>36892</v>
      </c>
      <c r="M333" s="55" t="str">
        <f t="shared" si="5"/>
        <v>Non-Lead</v>
      </c>
      <c r="N333" s="32" t="s">
        <v>1796</v>
      </c>
    </row>
    <row r="334" spans="1:14" x14ac:dyDescent="0.25">
      <c r="A334" s="36">
        <v>12544162</v>
      </c>
      <c r="B334" s="37" t="s">
        <v>435</v>
      </c>
      <c r="C334" s="37">
        <v>35.797429999999999</v>
      </c>
      <c r="D334" s="49">
        <v>-95.237539999999996</v>
      </c>
      <c r="E334" s="36" t="s">
        <v>93</v>
      </c>
      <c r="F334" s="36" t="s">
        <v>106</v>
      </c>
      <c r="G334" s="36"/>
      <c r="H334" s="36"/>
      <c r="I334" s="47" t="s">
        <v>93</v>
      </c>
      <c r="J334" s="36" t="s">
        <v>106</v>
      </c>
      <c r="K334" s="36"/>
      <c r="L334" s="36"/>
      <c r="M334" s="56" t="str">
        <f t="shared" si="5"/>
        <v>Lead Status Unknown</v>
      </c>
      <c r="N334" s="38"/>
    </row>
    <row r="335" spans="1:14" x14ac:dyDescent="0.25">
      <c r="A335" s="33">
        <v>12544163</v>
      </c>
      <c r="B335" t="s">
        <v>436</v>
      </c>
      <c r="C335">
        <v>35.778924000000004</v>
      </c>
      <c r="D335" s="48">
        <v>-95.237537099999997</v>
      </c>
      <c r="E335" s="33" t="s">
        <v>88</v>
      </c>
      <c r="F335" s="33" t="s">
        <v>100</v>
      </c>
      <c r="G335" s="33" t="s">
        <v>96</v>
      </c>
      <c r="H335" s="71">
        <v>36892</v>
      </c>
      <c r="I335" s="46" t="s">
        <v>93</v>
      </c>
      <c r="J335" s="33" t="s">
        <v>100</v>
      </c>
      <c r="K335" s="33" t="s">
        <v>96</v>
      </c>
      <c r="L335" s="71">
        <v>36892</v>
      </c>
      <c r="M335" s="55" t="str">
        <f t="shared" si="5"/>
        <v>Non-Lead</v>
      </c>
      <c r="N335" s="32" t="s">
        <v>1796</v>
      </c>
    </row>
    <row r="336" spans="1:14" x14ac:dyDescent="0.25">
      <c r="A336" s="36">
        <v>12544165</v>
      </c>
      <c r="B336" s="37" t="s">
        <v>437</v>
      </c>
      <c r="C336" s="37">
        <v>35.781464</v>
      </c>
      <c r="D336" s="49">
        <v>-95.251461000000006</v>
      </c>
      <c r="E336" s="36" t="s">
        <v>93</v>
      </c>
      <c r="F336" s="36" t="s">
        <v>106</v>
      </c>
      <c r="G336" s="36"/>
      <c r="H336" s="36"/>
      <c r="I336" s="47" t="s">
        <v>93</v>
      </c>
      <c r="J336" s="36" t="s">
        <v>106</v>
      </c>
      <c r="K336" s="36"/>
      <c r="L336" s="36"/>
      <c r="M336" s="56" t="str">
        <f t="shared" si="5"/>
        <v>Lead Status Unknown</v>
      </c>
      <c r="N336" s="38"/>
    </row>
    <row r="337" spans="1:14" x14ac:dyDescent="0.25">
      <c r="A337" s="33">
        <v>12544164</v>
      </c>
      <c r="B337" t="s">
        <v>438</v>
      </c>
      <c r="C337">
        <v>35.779108000000001</v>
      </c>
      <c r="D337" s="48">
        <v>-95.234743600000002</v>
      </c>
      <c r="E337" s="33" t="s">
        <v>88</v>
      </c>
      <c r="F337" s="33" t="s">
        <v>100</v>
      </c>
      <c r="G337" s="33" t="s">
        <v>96</v>
      </c>
      <c r="H337" s="71">
        <v>36892</v>
      </c>
      <c r="I337" s="46" t="s">
        <v>93</v>
      </c>
      <c r="J337" s="33" t="s">
        <v>100</v>
      </c>
      <c r="K337" s="33" t="s">
        <v>96</v>
      </c>
      <c r="L337" s="71">
        <v>36892</v>
      </c>
      <c r="M337" s="55" t="str">
        <f t="shared" si="5"/>
        <v>Non-Lead</v>
      </c>
      <c r="N337" s="32" t="s">
        <v>1796</v>
      </c>
    </row>
    <row r="338" spans="1:14" x14ac:dyDescent="0.25">
      <c r="A338" s="36">
        <v>12544166</v>
      </c>
      <c r="B338" s="37" t="s">
        <v>439</v>
      </c>
      <c r="C338" s="37">
        <v>35.797263999999998</v>
      </c>
      <c r="D338" s="49">
        <v>-95.248124000000004</v>
      </c>
      <c r="E338" s="36" t="s">
        <v>93</v>
      </c>
      <c r="F338" s="36" t="s">
        <v>106</v>
      </c>
      <c r="G338" s="36"/>
      <c r="H338" s="36"/>
      <c r="I338" s="47" t="s">
        <v>93</v>
      </c>
      <c r="J338" s="36" t="s">
        <v>106</v>
      </c>
      <c r="K338" s="36"/>
      <c r="L338" s="36"/>
      <c r="M338" s="56" t="str">
        <f t="shared" si="5"/>
        <v>Lead Status Unknown</v>
      </c>
      <c r="N338" s="38"/>
    </row>
    <row r="339" spans="1:14" x14ac:dyDescent="0.25">
      <c r="A339" s="33">
        <v>12544167</v>
      </c>
      <c r="B339" t="s">
        <v>440</v>
      </c>
      <c r="C339">
        <v>35.779622000000003</v>
      </c>
      <c r="D339" s="48">
        <v>-95.233855000000005</v>
      </c>
      <c r="E339" s="33" t="s">
        <v>88</v>
      </c>
      <c r="F339" s="33" t="s">
        <v>100</v>
      </c>
      <c r="G339" s="33" t="s">
        <v>96</v>
      </c>
      <c r="H339" s="71">
        <v>36892</v>
      </c>
      <c r="I339" s="46" t="s">
        <v>93</v>
      </c>
      <c r="J339" s="33" t="s">
        <v>100</v>
      </c>
      <c r="K339" s="33" t="s">
        <v>96</v>
      </c>
      <c r="L339" s="71">
        <v>36892</v>
      </c>
      <c r="M339" s="55" t="str">
        <f t="shared" si="5"/>
        <v>Non-Lead</v>
      </c>
      <c r="N339" s="32" t="s">
        <v>1796</v>
      </c>
    </row>
    <row r="340" spans="1:14" x14ac:dyDescent="0.25">
      <c r="A340" s="36">
        <v>12544168</v>
      </c>
      <c r="B340" s="37" t="s">
        <v>441</v>
      </c>
      <c r="C340" s="37">
        <v>35.799582999999998</v>
      </c>
      <c r="D340" s="49">
        <v>-95.248283000000001</v>
      </c>
      <c r="E340" s="36" t="s">
        <v>93</v>
      </c>
      <c r="F340" s="36" t="s">
        <v>106</v>
      </c>
      <c r="G340" s="36"/>
      <c r="H340" s="36"/>
      <c r="I340" s="47" t="s">
        <v>93</v>
      </c>
      <c r="J340" s="36" t="s">
        <v>106</v>
      </c>
      <c r="K340" s="36"/>
      <c r="L340" s="36"/>
      <c r="M340" s="56" t="str">
        <f t="shared" si="5"/>
        <v>Lead Status Unknown</v>
      </c>
      <c r="N340" s="38"/>
    </row>
    <row r="341" spans="1:14" x14ac:dyDescent="0.25">
      <c r="A341" s="33">
        <v>12544169</v>
      </c>
      <c r="B341" t="s">
        <v>442</v>
      </c>
      <c r="C341">
        <v>35.797882000000001</v>
      </c>
      <c r="D341" s="48">
        <v>-95.232775000000004</v>
      </c>
      <c r="E341" s="33" t="s">
        <v>88</v>
      </c>
      <c r="F341" s="33" t="s">
        <v>100</v>
      </c>
      <c r="G341" s="33" t="s">
        <v>96</v>
      </c>
      <c r="H341" s="71">
        <v>36892</v>
      </c>
      <c r="I341" s="46" t="s">
        <v>93</v>
      </c>
      <c r="J341" s="33" t="s">
        <v>100</v>
      </c>
      <c r="K341" s="33" t="s">
        <v>96</v>
      </c>
      <c r="L341" s="71">
        <v>36892</v>
      </c>
      <c r="M341" s="55" t="str">
        <f t="shared" si="5"/>
        <v>Non-Lead</v>
      </c>
      <c r="N341" s="32" t="s">
        <v>1796</v>
      </c>
    </row>
    <row r="342" spans="1:14" x14ac:dyDescent="0.25">
      <c r="A342" s="36">
        <v>12544170</v>
      </c>
      <c r="B342" s="37" t="s">
        <v>443</v>
      </c>
      <c r="C342" s="37">
        <v>35.794580000000003</v>
      </c>
      <c r="D342" s="49">
        <v>-95.232249999999993</v>
      </c>
      <c r="E342" s="36" t="s">
        <v>88</v>
      </c>
      <c r="F342" s="36" t="s">
        <v>100</v>
      </c>
      <c r="G342" s="36" t="s">
        <v>96</v>
      </c>
      <c r="H342" s="72">
        <v>36892</v>
      </c>
      <c r="I342" s="47" t="s">
        <v>93</v>
      </c>
      <c r="J342" s="36" t="s">
        <v>100</v>
      </c>
      <c r="K342" s="36" t="s">
        <v>96</v>
      </c>
      <c r="L342" s="72">
        <v>36892</v>
      </c>
      <c r="M342" s="56" t="str">
        <f t="shared" si="5"/>
        <v>Non-Lead</v>
      </c>
      <c r="N342" s="38" t="s">
        <v>1796</v>
      </c>
    </row>
    <row r="343" spans="1:14" x14ac:dyDescent="0.25">
      <c r="A343" s="33">
        <v>12544171</v>
      </c>
      <c r="B343" t="s">
        <v>444</v>
      </c>
      <c r="C343">
        <v>35.799593999999999</v>
      </c>
      <c r="D343" s="48">
        <v>-95.243290000000002</v>
      </c>
      <c r="E343" s="33" t="s">
        <v>93</v>
      </c>
      <c r="F343" s="33" t="s">
        <v>106</v>
      </c>
      <c r="I343" s="46" t="s">
        <v>93</v>
      </c>
      <c r="J343" s="33" t="s">
        <v>106</v>
      </c>
      <c r="L343" s="33"/>
      <c r="M343" s="55" t="str">
        <f t="shared" si="5"/>
        <v>Lead Status Unknown</v>
      </c>
    </row>
    <row r="344" spans="1:14" x14ac:dyDescent="0.25">
      <c r="A344" s="36">
        <v>12544172</v>
      </c>
      <c r="B344" s="37" t="s">
        <v>445</v>
      </c>
      <c r="C344" s="37">
        <v>35.784059999999997</v>
      </c>
      <c r="D344" s="49">
        <v>-95.229210199999997</v>
      </c>
      <c r="E344" s="36" t="s">
        <v>88</v>
      </c>
      <c r="F344" s="36" t="s">
        <v>100</v>
      </c>
      <c r="G344" s="36" t="s">
        <v>96</v>
      </c>
      <c r="H344" s="72">
        <v>36892</v>
      </c>
      <c r="I344" s="47" t="s">
        <v>93</v>
      </c>
      <c r="J344" s="36" t="s">
        <v>100</v>
      </c>
      <c r="K344" s="36" t="s">
        <v>96</v>
      </c>
      <c r="L344" s="72">
        <v>36892</v>
      </c>
      <c r="M344" s="56" t="str">
        <f t="shared" si="5"/>
        <v>Non-Lead</v>
      </c>
      <c r="N344" s="38" t="s">
        <v>1796</v>
      </c>
    </row>
    <row r="345" spans="1:14" x14ac:dyDescent="0.25">
      <c r="A345" s="33">
        <v>12544173</v>
      </c>
      <c r="B345" t="s">
        <v>446</v>
      </c>
      <c r="C345">
        <v>36.185875000000003</v>
      </c>
      <c r="D345" s="48">
        <v>-95.748080999999999</v>
      </c>
      <c r="E345" s="33" t="s">
        <v>93</v>
      </c>
      <c r="F345" s="33" t="s">
        <v>106</v>
      </c>
      <c r="I345" s="46" t="s">
        <v>93</v>
      </c>
      <c r="J345" s="33" t="s">
        <v>106</v>
      </c>
      <c r="L345" s="33"/>
      <c r="M345" s="55" t="str">
        <f t="shared" si="5"/>
        <v>Lead Status Unknown</v>
      </c>
    </row>
    <row r="346" spans="1:14" x14ac:dyDescent="0.25">
      <c r="A346" s="36">
        <v>12544174</v>
      </c>
      <c r="B346" s="37" t="s">
        <v>447</v>
      </c>
      <c r="C346" s="37">
        <v>35.783150999999997</v>
      </c>
      <c r="D346" s="49">
        <v>-95.229971000000006</v>
      </c>
      <c r="E346" s="36" t="s">
        <v>88</v>
      </c>
      <c r="F346" s="36" t="s">
        <v>100</v>
      </c>
      <c r="G346" s="36" t="s">
        <v>96</v>
      </c>
      <c r="H346" s="72">
        <v>36892</v>
      </c>
      <c r="I346" s="47" t="s">
        <v>93</v>
      </c>
      <c r="J346" s="36" t="s">
        <v>100</v>
      </c>
      <c r="K346" s="36" t="s">
        <v>96</v>
      </c>
      <c r="L346" s="72">
        <v>36892</v>
      </c>
      <c r="M346" s="56" t="str">
        <f t="shared" si="5"/>
        <v>Non-Lead</v>
      </c>
      <c r="N346" s="38" t="s">
        <v>1796</v>
      </c>
    </row>
    <row r="347" spans="1:14" x14ac:dyDescent="0.25">
      <c r="A347" s="33">
        <v>12544175</v>
      </c>
      <c r="B347" t="s">
        <v>448</v>
      </c>
      <c r="C347">
        <v>35.797182999999997</v>
      </c>
      <c r="D347" s="48">
        <v>-95.250799000000001</v>
      </c>
      <c r="E347" s="33" t="s">
        <v>93</v>
      </c>
      <c r="F347" s="33" t="s">
        <v>106</v>
      </c>
      <c r="I347" s="46" t="s">
        <v>93</v>
      </c>
      <c r="J347" s="33" t="s">
        <v>106</v>
      </c>
      <c r="L347" s="33"/>
      <c r="M347" s="55" t="str">
        <f t="shared" si="5"/>
        <v>Lead Status Unknown</v>
      </c>
    </row>
    <row r="348" spans="1:14" x14ac:dyDescent="0.25">
      <c r="A348" s="36">
        <v>12544176</v>
      </c>
      <c r="B348" s="37" t="s">
        <v>449</v>
      </c>
      <c r="C348" s="37">
        <v>35.780746000000001</v>
      </c>
      <c r="D348" s="49">
        <v>-95.229961599999996</v>
      </c>
      <c r="E348" s="36" t="s">
        <v>88</v>
      </c>
      <c r="F348" s="36" t="s">
        <v>100</v>
      </c>
      <c r="G348" s="36" t="s">
        <v>96</v>
      </c>
      <c r="H348" s="72">
        <v>36892</v>
      </c>
      <c r="I348" s="47" t="s">
        <v>93</v>
      </c>
      <c r="J348" s="36" t="s">
        <v>100</v>
      </c>
      <c r="K348" s="36" t="s">
        <v>96</v>
      </c>
      <c r="L348" s="72">
        <v>36892</v>
      </c>
      <c r="M348" s="56" t="str">
        <f t="shared" si="5"/>
        <v>Non-Lead</v>
      </c>
      <c r="N348" s="38" t="s">
        <v>1796</v>
      </c>
    </row>
    <row r="349" spans="1:14" x14ac:dyDescent="0.25">
      <c r="A349" s="33">
        <v>12544177</v>
      </c>
      <c r="B349" t="s">
        <v>450</v>
      </c>
      <c r="C349">
        <v>35.796402</v>
      </c>
      <c r="D349" s="48">
        <v>-95.252419000000003</v>
      </c>
      <c r="E349" s="33" t="s">
        <v>93</v>
      </c>
      <c r="F349" s="33" t="s">
        <v>106</v>
      </c>
      <c r="I349" s="46" t="s">
        <v>93</v>
      </c>
      <c r="J349" s="33" t="s">
        <v>106</v>
      </c>
      <c r="L349" s="33"/>
      <c r="M349" s="55" t="str">
        <f t="shared" si="5"/>
        <v>Lead Status Unknown</v>
      </c>
    </row>
    <row r="350" spans="1:14" x14ac:dyDescent="0.25">
      <c r="A350" s="36">
        <v>12544178</v>
      </c>
      <c r="B350" s="37" t="s">
        <v>451</v>
      </c>
      <c r="C350" s="37">
        <v>35.800548999999997</v>
      </c>
      <c r="D350" s="49">
        <v>-95.250799000000001</v>
      </c>
      <c r="E350" s="36" t="s">
        <v>88</v>
      </c>
      <c r="F350" s="36" t="s">
        <v>100</v>
      </c>
      <c r="G350" s="36" t="s">
        <v>96</v>
      </c>
      <c r="H350" s="72">
        <v>36892</v>
      </c>
      <c r="I350" s="47" t="s">
        <v>93</v>
      </c>
      <c r="J350" s="36" t="s">
        <v>100</v>
      </c>
      <c r="K350" s="36" t="s">
        <v>96</v>
      </c>
      <c r="L350" s="72">
        <v>36892</v>
      </c>
      <c r="M350" s="56" t="str">
        <f t="shared" si="5"/>
        <v>Non-Lead</v>
      </c>
      <c r="N350" s="38" t="s">
        <v>1796</v>
      </c>
    </row>
    <row r="351" spans="1:14" x14ac:dyDescent="0.25">
      <c r="A351" s="33">
        <v>12544179</v>
      </c>
      <c r="B351" t="s">
        <v>452</v>
      </c>
      <c r="C351">
        <v>35.798096000000001</v>
      </c>
      <c r="D351" s="48">
        <v>-95.250214999999997</v>
      </c>
      <c r="E351" s="33" t="s">
        <v>93</v>
      </c>
      <c r="F351" s="33" t="s">
        <v>106</v>
      </c>
      <c r="I351" s="46" t="s">
        <v>93</v>
      </c>
      <c r="J351" s="33" t="s">
        <v>106</v>
      </c>
      <c r="L351" s="33"/>
      <c r="M351" s="55" t="str">
        <f t="shared" si="5"/>
        <v>Lead Status Unknown</v>
      </c>
    </row>
    <row r="352" spans="1:14" x14ac:dyDescent="0.25">
      <c r="A352" s="36">
        <v>12544180</v>
      </c>
      <c r="B352" s="37" t="s">
        <v>453</v>
      </c>
      <c r="C352" s="37">
        <v>35.801586</v>
      </c>
      <c r="D352" s="49">
        <v>-95.252077</v>
      </c>
      <c r="E352" s="36" t="s">
        <v>88</v>
      </c>
      <c r="F352" s="36" t="s">
        <v>100</v>
      </c>
      <c r="G352" s="36" t="s">
        <v>96</v>
      </c>
      <c r="H352" s="72">
        <v>36892</v>
      </c>
      <c r="I352" s="47" t="s">
        <v>93</v>
      </c>
      <c r="J352" s="36" t="s">
        <v>100</v>
      </c>
      <c r="K352" s="36" t="s">
        <v>96</v>
      </c>
      <c r="L352" s="72">
        <v>36892</v>
      </c>
      <c r="M352" s="56" t="str">
        <f t="shared" si="5"/>
        <v>Non-Lead</v>
      </c>
      <c r="N352" s="38" t="s">
        <v>1796</v>
      </c>
    </row>
    <row r="353" spans="1:14" x14ac:dyDescent="0.25">
      <c r="A353" s="33">
        <v>12544181</v>
      </c>
      <c r="B353" t="s">
        <v>454</v>
      </c>
      <c r="C353">
        <v>35.800313000000003</v>
      </c>
      <c r="D353" s="48">
        <v>95.256238999999994</v>
      </c>
      <c r="E353" s="33" t="s">
        <v>88</v>
      </c>
      <c r="F353" s="33" t="s">
        <v>100</v>
      </c>
      <c r="G353" s="33" t="s">
        <v>96</v>
      </c>
      <c r="H353" s="71">
        <v>36892</v>
      </c>
      <c r="I353" s="46" t="s">
        <v>93</v>
      </c>
      <c r="J353" s="33" t="s">
        <v>100</v>
      </c>
      <c r="K353" s="33" t="s">
        <v>96</v>
      </c>
      <c r="L353" s="71">
        <v>36892</v>
      </c>
      <c r="M353" s="55" t="str">
        <f t="shared" si="5"/>
        <v>Non-Lead</v>
      </c>
      <c r="N353" s="32" t="s">
        <v>1796</v>
      </c>
    </row>
    <row r="354" spans="1:14" x14ac:dyDescent="0.25">
      <c r="A354" s="36">
        <v>12544182</v>
      </c>
      <c r="B354" s="37" t="s">
        <v>455</v>
      </c>
      <c r="C354" s="37">
        <v>36.185296000000001</v>
      </c>
      <c r="D354" s="49">
        <v>-95.748065999999994</v>
      </c>
      <c r="E354" s="36" t="s">
        <v>93</v>
      </c>
      <c r="F354" s="36" t="s">
        <v>106</v>
      </c>
      <c r="G354" s="36"/>
      <c r="H354" s="36"/>
      <c r="I354" s="47" t="s">
        <v>93</v>
      </c>
      <c r="J354" s="36" t="s">
        <v>106</v>
      </c>
      <c r="K354" s="36"/>
      <c r="L354" s="36"/>
      <c r="M354" s="56" t="str">
        <f t="shared" si="5"/>
        <v>Lead Status Unknown</v>
      </c>
      <c r="N354" s="38"/>
    </row>
    <row r="355" spans="1:14" x14ac:dyDescent="0.25">
      <c r="A355" s="33">
        <v>12544184</v>
      </c>
      <c r="B355" t="s">
        <v>456</v>
      </c>
      <c r="C355">
        <v>35.811639999999997</v>
      </c>
      <c r="D355" s="48">
        <v>-95.253339999999994</v>
      </c>
      <c r="E355" s="33" t="s">
        <v>88</v>
      </c>
      <c r="F355" s="33" t="s">
        <v>100</v>
      </c>
      <c r="G355" s="33" t="s">
        <v>96</v>
      </c>
      <c r="H355" s="71">
        <v>36892</v>
      </c>
      <c r="I355" s="46" t="s">
        <v>93</v>
      </c>
      <c r="J355" s="33" t="s">
        <v>100</v>
      </c>
      <c r="K355" s="33" t="s">
        <v>96</v>
      </c>
      <c r="L355" s="71">
        <v>36892</v>
      </c>
      <c r="M355" s="55" t="str">
        <f t="shared" si="5"/>
        <v>Non-Lead</v>
      </c>
      <c r="N355" s="32" t="s">
        <v>1796</v>
      </c>
    </row>
    <row r="356" spans="1:14" x14ac:dyDescent="0.25">
      <c r="A356" s="36">
        <v>12544183</v>
      </c>
      <c r="B356" s="37" t="s">
        <v>457</v>
      </c>
      <c r="C356" s="37">
        <v>36.185296000000001</v>
      </c>
      <c r="D356" s="49">
        <v>-95.748065999999994</v>
      </c>
      <c r="E356" s="36" t="s">
        <v>93</v>
      </c>
      <c r="F356" s="36" t="s">
        <v>106</v>
      </c>
      <c r="G356" s="36"/>
      <c r="H356" s="36"/>
      <c r="I356" s="47" t="s">
        <v>93</v>
      </c>
      <c r="J356" s="36" t="s">
        <v>106</v>
      </c>
      <c r="K356" s="36"/>
      <c r="L356" s="36"/>
      <c r="M356" s="56" t="str">
        <f t="shared" si="5"/>
        <v>Lead Status Unknown</v>
      </c>
      <c r="N356" s="38"/>
    </row>
    <row r="357" spans="1:14" x14ac:dyDescent="0.25">
      <c r="A357" s="33">
        <v>12544185</v>
      </c>
      <c r="B357" t="s">
        <v>458</v>
      </c>
      <c r="C357">
        <v>35.800910999999999</v>
      </c>
      <c r="D357" s="48">
        <v>-95.243215000000006</v>
      </c>
      <c r="E357" s="33" t="s">
        <v>88</v>
      </c>
      <c r="F357" s="33" t="s">
        <v>100</v>
      </c>
      <c r="G357" s="33" t="s">
        <v>96</v>
      </c>
      <c r="H357" s="71">
        <v>36892</v>
      </c>
      <c r="I357" s="46" t="s">
        <v>93</v>
      </c>
      <c r="J357" s="33" t="s">
        <v>100</v>
      </c>
      <c r="K357" s="33" t="s">
        <v>96</v>
      </c>
      <c r="L357" s="71">
        <v>36892</v>
      </c>
      <c r="M357" s="55" t="str">
        <f t="shared" si="5"/>
        <v>Non-Lead</v>
      </c>
      <c r="N357" s="32" t="s">
        <v>1796</v>
      </c>
    </row>
    <row r="358" spans="1:14" x14ac:dyDescent="0.25">
      <c r="A358" s="36">
        <v>12544186</v>
      </c>
      <c r="B358" s="37" t="s">
        <v>459</v>
      </c>
      <c r="C358" s="37">
        <v>35.797395999999999</v>
      </c>
      <c r="D358" s="49">
        <v>-95.250792000000004</v>
      </c>
      <c r="E358" s="36" t="s">
        <v>93</v>
      </c>
      <c r="F358" s="36" t="s">
        <v>106</v>
      </c>
      <c r="G358" s="36"/>
      <c r="H358" s="36"/>
      <c r="I358" s="47" t="s">
        <v>93</v>
      </c>
      <c r="J358" s="36" t="s">
        <v>106</v>
      </c>
      <c r="K358" s="36"/>
      <c r="L358" s="36"/>
      <c r="M358" s="56" t="str">
        <f t="shared" si="5"/>
        <v>Lead Status Unknown</v>
      </c>
      <c r="N358" s="38"/>
    </row>
    <row r="359" spans="1:14" x14ac:dyDescent="0.25">
      <c r="A359" s="33">
        <v>12544187</v>
      </c>
      <c r="B359" t="s">
        <v>460</v>
      </c>
      <c r="C359">
        <v>35.805903999999998</v>
      </c>
      <c r="D359" s="48">
        <v>-95.236932999999993</v>
      </c>
      <c r="E359" s="33" t="s">
        <v>88</v>
      </c>
      <c r="F359" s="33" t="s">
        <v>100</v>
      </c>
      <c r="G359" s="33" t="s">
        <v>96</v>
      </c>
      <c r="H359" s="71">
        <v>36892</v>
      </c>
      <c r="I359" s="46" t="s">
        <v>93</v>
      </c>
      <c r="J359" s="33" t="s">
        <v>100</v>
      </c>
      <c r="K359" s="33" t="s">
        <v>96</v>
      </c>
      <c r="L359" s="71">
        <v>36892</v>
      </c>
      <c r="M359" s="55" t="str">
        <f t="shared" si="5"/>
        <v>Non-Lead</v>
      </c>
      <c r="N359" s="32" t="s">
        <v>1796</v>
      </c>
    </row>
    <row r="360" spans="1:14" x14ac:dyDescent="0.25">
      <c r="A360" s="36">
        <v>12544188</v>
      </c>
      <c r="B360" s="37" t="s">
        <v>461</v>
      </c>
      <c r="C360" s="37">
        <v>35.795941999999997</v>
      </c>
      <c r="D360" s="49">
        <v>-95.248461000000006</v>
      </c>
      <c r="E360" s="36" t="s">
        <v>93</v>
      </c>
      <c r="F360" s="36" t="s">
        <v>106</v>
      </c>
      <c r="G360" s="36"/>
      <c r="H360" s="36"/>
      <c r="I360" s="47" t="s">
        <v>93</v>
      </c>
      <c r="J360" s="36" t="s">
        <v>106</v>
      </c>
      <c r="K360" s="36"/>
      <c r="L360" s="36"/>
      <c r="M360" s="56" t="str">
        <f t="shared" si="5"/>
        <v>Lead Status Unknown</v>
      </c>
      <c r="N360" s="38"/>
    </row>
    <row r="361" spans="1:14" x14ac:dyDescent="0.25">
      <c r="A361" s="33">
        <v>12544189</v>
      </c>
      <c r="B361" t="s">
        <v>462</v>
      </c>
      <c r="C361">
        <v>35.795130999999998</v>
      </c>
      <c r="D361" s="48">
        <v>95.260122999999993</v>
      </c>
      <c r="E361" s="33" t="s">
        <v>88</v>
      </c>
      <c r="F361" s="33" t="s">
        <v>100</v>
      </c>
      <c r="G361" s="33" t="s">
        <v>96</v>
      </c>
      <c r="H361" s="71">
        <v>36892</v>
      </c>
      <c r="I361" s="46" t="s">
        <v>93</v>
      </c>
      <c r="J361" s="33" t="s">
        <v>100</v>
      </c>
      <c r="K361" s="33" t="s">
        <v>96</v>
      </c>
      <c r="L361" s="71">
        <v>36892</v>
      </c>
      <c r="M361" s="55" t="str">
        <f t="shared" si="5"/>
        <v>Non-Lead</v>
      </c>
      <c r="N361" s="32" t="s">
        <v>1796</v>
      </c>
    </row>
    <row r="362" spans="1:14" x14ac:dyDescent="0.25">
      <c r="A362" s="36">
        <v>12544190</v>
      </c>
      <c r="B362" s="37" t="s">
        <v>463</v>
      </c>
      <c r="C362" s="37">
        <v>35.785421999999997</v>
      </c>
      <c r="D362" s="49">
        <v>-95.243532999999999</v>
      </c>
      <c r="E362" s="36" t="s">
        <v>93</v>
      </c>
      <c r="F362" s="36" t="s">
        <v>106</v>
      </c>
      <c r="G362" s="36"/>
      <c r="H362" s="36"/>
      <c r="I362" s="47" t="s">
        <v>93</v>
      </c>
      <c r="J362" s="36" t="s">
        <v>106</v>
      </c>
      <c r="K362" s="36"/>
      <c r="L362" s="36"/>
      <c r="M362" s="56" t="str">
        <f t="shared" si="5"/>
        <v>Lead Status Unknown</v>
      </c>
      <c r="N362" s="38"/>
    </row>
    <row r="363" spans="1:14" x14ac:dyDescent="0.25">
      <c r="A363" s="33">
        <v>12544191</v>
      </c>
      <c r="B363" t="s">
        <v>464</v>
      </c>
      <c r="C363">
        <v>35.813070000000003</v>
      </c>
      <c r="D363" s="48">
        <v>-95.237279999999998</v>
      </c>
      <c r="E363" s="33" t="s">
        <v>88</v>
      </c>
      <c r="F363" s="33" t="s">
        <v>100</v>
      </c>
      <c r="G363" s="33" t="s">
        <v>96</v>
      </c>
      <c r="H363" s="71">
        <v>36526</v>
      </c>
      <c r="I363" s="46" t="s">
        <v>93</v>
      </c>
      <c r="J363" s="33" t="s">
        <v>100</v>
      </c>
      <c r="K363" s="33" t="s">
        <v>96</v>
      </c>
      <c r="L363" s="71">
        <v>36526</v>
      </c>
      <c r="M363" s="55" t="str">
        <f t="shared" si="5"/>
        <v>Non-Lead</v>
      </c>
      <c r="N363" s="32" t="s">
        <v>1796</v>
      </c>
    </row>
    <row r="364" spans="1:14" x14ac:dyDescent="0.25">
      <c r="A364" s="36">
        <v>12544192</v>
      </c>
      <c r="B364" s="37" t="s">
        <v>465</v>
      </c>
      <c r="C364" s="37">
        <v>36.185875000000003</v>
      </c>
      <c r="D364" s="49">
        <v>-95.748080999999999</v>
      </c>
      <c r="E364" s="36" t="s">
        <v>93</v>
      </c>
      <c r="F364" s="36" t="s">
        <v>106</v>
      </c>
      <c r="G364" s="36"/>
      <c r="H364" s="36"/>
      <c r="I364" s="47" t="s">
        <v>93</v>
      </c>
      <c r="J364" s="36" t="s">
        <v>106</v>
      </c>
      <c r="K364" s="36"/>
      <c r="L364" s="36"/>
      <c r="M364" s="56" t="str">
        <f t="shared" si="5"/>
        <v>Lead Status Unknown</v>
      </c>
      <c r="N364" s="38"/>
    </row>
    <row r="365" spans="1:14" x14ac:dyDescent="0.25">
      <c r="A365" s="33">
        <v>12544193</v>
      </c>
      <c r="B365" t="s">
        <v>466</v>
      </c>
      <c r="C365">
        <v>35.811920000000001</v>
      </c>
      <c r="D365" s="48">
        <v>-95.251490000000004</v>
      </c>
      <c r="E365" s="33" t="s">
        <v>88</v>
      </c>
      <c r="F365" s="33" t="s">
        <v>100</v>
      </c>
      <c r="G365" s="33" t="s">
        <v>96</v>
      </c>
      <c r="H365" s="71">
        <v>36526</v>
      </c>
      <c r="I365" s="46" t="s">
        <v>93</v>
      </c>
      <c r="J365" s="33" t="s">
        <v>100</v>
      </c>
      <c r="K365" s="33" t="s">
        <v>96</v>
      </c>
      <c r="L365" s="71">
        <v>36526</v>
      </c>
      <c r="M365" s="55" t="str">
        <f t="shared" si="5"/>
        <v>Non-Lead</v>
      </c>
      <c r="N365" s="32" t="s">
        <v>1796</v>
      </c>
    </row>
    <row r="366" spans="1:14" x14ac:dyDescent="0.25">
      <c r="A366" s="36">
        <v>12544194</v>
      </c>
      <c r="B366" s="37" t="s">
        <v>467</v>
      </c>
      <c r="C366" s="37">
        <v>35.798881999999999</v>
      </c>
      <c r="D366" s="49">
        <v>-95.236053999999996</v>
      </c>
      <c r="E366" s="36" t="s">
        <v>88</v>
      </c>
      <c r="F366" s="36" t="s">
        <v>100</v>
      </c>
      <c r="G366" s="36" t="s">
        <v>96</v>
      </c>
      <c r="H366" s="72">
        <v>36526</v>
      </c>
      <c r="I366" s="47" t="s">
        <v>93</v>
      </c>
      <c r="J366" s="36" t="s">
        <v>100</v>
      </c>
      <c r="K366" s="36" t="s">
        <v>96</v>
      </c>
      <c r="L366" s="72">
        <v>36526</v>
      </c>
      <c r="M366" s="56" t="str">
        <f t="shared" si="5"/>
        <v>Non-Lead</v>
      </c>
      <c r="N366" s="38" t="s">
        <v>1796</v>
      </c>
    </row>
    <row r="367" spans="1:14" x14ac:dyDescent="0.25">
      <c r="A367" s="33">
        <v>12544196</v>
      </c>
      <c r="B367" t="s">
        <v>468</v>
      </c>
      <c r="C367">
        <v>35.796771</v>
      </c>
      <c r="D367" s="48">
        <v>-95.251013</v>
      </c>
      <c r="E367" s="33" t="s">
        <v>93</v>
      </c>
      <c r="F367" s="33" t="s">
        <v>106</v>
      </c>
      <c r="I367" s="46" t="s">
        <v>93</v>
      </c>
      <c r="J367" s="33" t="s">
        <v>106</v>
      </c>
      <c r="L367" s="33"/>
      <c r="M367" s="55" t="str">
        <f t="shared" si="5"/>
        <v>Lead Status Unknown</v>
      </c>
    </row>
    <row r="368" spans="1:14" x14ac:dyDescent="0.25">
      <c r="A368" s="36">
        <v>12544195</v>
      </c>
      <c r="B368" s="37" t="s">
        <v>469</v>
      </c>
      <c r="C368" s="37">
        <v>35.778962999999997</v>
      </c>
      <c r="D368" s="49">
        <v>-95.236508499999999</v>
      </c>
      <c r="E368" s="36" t="s">
        <v>88</v>
      </c>
      <c r="F368" s="36" t="s">
        <v>100</v>
      </c>
      <c r="G368" s="36" t="s">
        <v>96</v>
      </c>
      <c r="H368" s="72">
        <v>36526</v>
      </c>
      <c r="I368" s="47" t="s">
        <v>93</v>
      </c>
      <c r="J368" s="36" t="s">
        <v>100</v>
      </c>
      <c r="K368" s="36" t="s">
        <v>96</v>
      </c>
      <c r="L368" s="72">
        <v>36526</v>
      </c>
      <c r="M368" s="56" t="str">
        <f t="shared" si="5"/>
        <v>Non-Lead</v>
      </c>
      <c r="N368" s="38" t="s">
        <v>1796</v>
      </c>
    </row>
    <row r="369" spans="1:14" x14ac:dyDescent="0.25">
      <c r="A369" s="33">
        <v>12544197</v>
      </c>
      <c r="B369" t="s">
        <v>470</v>
      </c>
      <c r="C369">
        <v>35.780327</v>
      </c>
      <c r="D369" s="48">
        <v>-95.251632000000001</v>
      </c>
      <c r="E369" s="33" t="s">
        <v>88</v>
      </c>
      <c r="F369" s="33" t="s">
        <v>100</v>
      </c>
      <c r="G369" s="33" t="s">
        <v>96</v>
      </c>
      <c r="H369" s="71">
        <v>36526</v>
      </c>
      <c r="I369" s="46" t="s">
        <v>93</v>
      </c>
      <c r="J369" s="33" t="s">
        <v>100</v>
      </c>
      <c r="K369" s="33" t="s">
        <v>96</v>
      </c>
      <c r="L369" s="71">
        <v>36526</v>
      </c>
      <c r="M369" s="55" t="str">
        <f t="shared" si="5"/>
        <v>Non-Lead</v>
      </c>
      <c r="N369" s="32" t="s">
        <v>1796</v>
      </c>
    </row>
    <row r="370" spans="1:14" x14ac:dyDescent="0.25">
      <c r="A370" s="36">
        <v>12544198</v>
      </c>
      <c r="B370" s="37" t="s">
        <v>471</v>
      </c>
      <c r="C370" s="37">
        <v>35.796112000000001</v>
      </c>
      <c r="D370" s="49">
        <v>-95.248152000000005</v>
      </c>
      <c r="E370" s="36" t="s">
        <v>93</v>
      </c>
      <c r="F370" s="36" t="s">
        <v>106</v>
      </c>
      <c r="G370" s="36"/>
      <c r="H370" s="36"/>
      <c r="I370" s="47" t="s">
        <v>93</v>
      </c>
      <c r="J370" s="36" t="s">
        <v>106</v>
      </c>
      <c r="K370" s="36"/>
      <c r="L370" s="36"/>
      <c r="M370" s="56" t="str">
        <f t="shared" si="5"/>
        <v>Lead Status Unknown</v>
      </c>
      <c r="N370" s="38"/>
    </row>
    <row r="371" spans="1:14" x14ac:dyDescent="0.25">
      <c r="A371" s="33">
        <v>12544199</v>
      </c>
      <c r="B371" t="s">
        <v>472</v>
      </c>
      <c r="C371">
        <v>35.779252999999997</v>
      </c>
      <c r="D371" s="48">
        <v>-95.233905399999998</v>
      </c>
      <c r="E371" s="33" t="s">
        <v>88</v>
      </c>
      <c r="F371" s="33" t="s">
        <v>100</v>
      </c>
      <c r="G371" s="33" t="s">
        <v>96</v>
      </c>
      <c r="H371" s="71">
        <v>36526</v>
      </c>
      <c r="I371" s="46" t="s">
        <v>93</v>
      </c>
      <c r="J371" s="33" t="s">
        <v>100</v>
      </c>
      <c r="K371" s="33" t="s">
        <v>96</v>
      </c>
      <c r="L371" s="71">
        <v>36526</v>
      </c>
      <c r="M371" s="55" t="str">
        <f t="shared" si="5"/>
        <v>Non-Lead</v>
      </c>
      <c r="N371" s="32" t="s">
        <v>1796</v>
      </c>
    </row>
    <row r="372" spans="1:14" x14ac:dyDescent="0.25">
      <c r="A372" s="36">
        <v>12544200</v>
      </c>
      <c r="B372" s="37" t="s">
        <v>473</v>
      </c>
      <c r="C372" s="37">
        <v>35.794550000000001</v>
      </c>
      <c r="D372" s="49">
        <v>-95.233400000000003</v>
      </c>
      <c r="E372" s="36" t="s">
        <v>88</v>
      </c>
      <c r="F372" s="36" t="s">
        <v>100</v>
      </c>
      <c r="G372" s="36" t="s">
        <v>96</v>
      </c>
      <c r="H372" s="72">
        <v>36526</v>
      </c>
      <c r="I372" s="47" t="s">
        <v>93</v>
      </c>
      <c r="J372" s="36" t="s">
        <v>100</v>
      </c>
      <c r="K372" s="36" t="s">
        <v>96</v>
      </c>
      <c r="L372" s="72">
        <v>36526</v>
      </c>
      <c r="M372" s="56" t="str">
        <f t="shared" si="5"/>
        <v>Non-Lead</v>
      </c>
      <c r="N372" s="38" t="s">
        <v>1796</v>
      </c>
    </row>
    <row r="373" spans="1:14" x14ac:dyDescent="0.25">
      <c r="A373" s="33">
        <v>12544201</v>
      </c>
      <c r="B373" t="s">
        <v>474</v>
      </c>
      <c r="C373">
        <v>35.797469999999997</v>
      </c>
      <c r="D373" s="48">
        <v>95.250979999999998</v>
      </c>
      <c r="E373" s="33" t="s">
        <v>93</v>
      </c>
      <c r="F373" s="33" t="s">
        <v>106</v>
      </c>
      <c r="I373" s="46" t="s">
        <v>93</v>
      </c>
      <c r="J373" s="33" t="s">
        <v>106</v>
      </c>
      <c r="L373" s="33"/>
      <c r="M373" s="55" t="str">
        <f t="shared" si="5"/>
        <v>Lead Status Unknown</v>
      </c>
    </row>
    <row r="374" spans="1:14" x14ac:dyDescent="0.25">
      <c r="A374" s="36">
        <v>12544202</v>
      </c>
      <c r="B374" s="37" t="s">
        <v>475</v>
      </c>
      <c r="C374" s="37">
        <v>35.793619999999997</v>
      </c>
      <c r="D374" s="49">
        <v>-95.232820000000004</v>
      </c>
      <c r="E374" s="36" t="s">
        <v>88</v>
      </c>
      <c r="F374" s="36" t="s">
        <v>100</v>
      </c>
      <c r="G374" s="36" t="s">
        <v>96</v>
      </c>
      <c r="H374" s="72">
        <v>36526</v>
      </c>
      <c r="I374" s="47" t="s">
        <v>93</v>
      </c>
      <c r="J374" s="36" t="s">
        <v>100</v>
      </c>
      <c r="K374" s="36" t="s">
        <v>96</v>
      </c>
      <c r="L374" s="72">
        <v>36526</v>
      </c>
      <c r="M374" s="56" t="str">
        <f t="shared" si="5"/>
        <v>Non-Lead</v>
      </c>
      <c r="N374" s="38" t="s">
        <v>1796</v>
      </c>
    </row>
    <row r="375" spans="1:14" x14ac:dyDescent="0.25">
      <c r="A375" s="33">
        <v>12544204</v>
      </c>
      <c r="B375" t="s">
        <v>476</v>
      </c>
      <c r="C375">
        <v>35.794590999999997</v>
      </c>
      <c r="D375" s="48">
        <v>-95.248428000000004</v>
      </c>
      <c r="E375" s="33" t="s">
        <v>93</v>
      </c>
      <c r="F375" s="33" t="s">
        <v>106</v>
      </c>
      <c r="I375" s="46" t="s">
        <v>93</v>
      </c>
      <c r="J375" s="33" t="s">
        <v>106</v>
      </c>
      <c r="L375" s="33"/>
      <c r="M375" s="55" t="str">
        <f t="shared" si="5"/>
        <v>Lead Status Unknown</v>
      </c>
    </row>
    <row r="376" spans="1:14" x14ac:dyDescent="0.25">
      <c r="A376" s="36">
        <v>12544203</v>
      </c>
      <c r="B376" s="37" t="s">
        <v>477</v>
      </c>
      <c r="C376" s="37">
        <v>35.806269999999998</v>
      </c>
      <c r="D376" s="49">
        <v>-95.231729999999999</v>
      </c>
      <c r="E376" s="36" t="s">
        <v>88</v>
      </c>
      <c r="F376" s="36" t="s">
        <v>100</v>
      </c>
      <c r="G376" s="36" t="s">
        <v>96</v>
      </c>
      <c r="H376" s="72">
        <v>36526</v>
      </c>
      <c r="I376" s="47" t="s">
        <v>93</v>
      </c>
      <c r="J376" s="36" t="s">
        <v>100</v>
      </c>
      <c r="K376" s="36" t="s">
        <v>96</v>
      </c>
      <c r="L376" s="72">
        <v>36526</v>
      </c>
      <c r="M376" s="56" t="str">
        <f t="shared" si="5"/>
        <v>Non-Lead</v>
      </c>
      <c r="N376" s="38" t="s">
        <v>1796</v>
      </c>
    </row>
    <row r="377" spans="1:14" x14ac:dyDescent="0.25">
      <c r="A377" s="33">
        <v>12544205</v>
      </c>
      <c r="B377" t="s">
        <v>478</v>
      </c>
      <c r="C377">
        <v>35.783875000000002</v>
      </c>
      <c r="D377" s="48">
        <v>-95.229963299999994</v>
      </c>
      <c r="E377" s="33" t="s">
        <v>88</v>
      </c>
      <c r="F377" s="33" t="s">
        <v>100</v>
      </c>
      <c r="G377" s="33" t="s">
        <v>96</v>
      </c>
      <c r="H377" s="71">
        <v>36526</v>
      </c>
      <c r="I377" s="46" t="s">
        <v>93</v>
      </c>
      <c r="J377" s="33" t="s">
        <v>100</v>
      </c>
      <c r="K377" s="33" t="s">
        <v>96</v>
      </c>
      <c r="L377" s="71">
        <v>36526</v>
      </c>
      <c r="M377" s="55" t="str">
        <f t="shared" si="5"/>
        <v>Non-Lead</v>
      </c>
      <c r="N377" s="32" t="s">
        <v>1796</v>
      </c>
    </row>
    <row r="378" spans="1:14" x14ac:dyDescent="0.25">
      <c r="A378" s="36">
        <v>12544206</v>
      </c>
      <c r="B378" s="37" t="s">
        <v>479</v>
      </c>
      <c r="C378" s="37">
        <v>35.797013999999997</v>
      </c>
      <c r="D378" s="49">
        <v>-95.249961999999996</v>
      </c>
      <c r="E378" s="36" t="s">
        <v>93</v>
      </c>
      <c r="F378" s="36" t="s">
        <v>106</v>
      </c>
      <c r="G378" s="36"/>
      <c r="H378" s="36"/>
      <c r="I378" s="47" t="s">
        <v>93</v>
      </c>
      <c r="J378" s="36" t="s">
        <v>106</v>
      </c>
      <c r="K378" s="36"/>
      <c r="L378" s="36"/>
      <c r="M378" s="56" t="str">
        <f t="shared" si="5"/>
        <v>Lead Status Unknown</v>
      </c>
      <c r="N378" s="38"/>
    </row>
    <row r="379" spans="1:14" x14ac:dyDescent="0.25">
      <c r="A379" s="33">
        <v>12544207</v>
      </c>
      <c r="B379" t="s">
        <v>480</v>
      </c>
      <c r="C379">
        <v>35.783169000000001</v>
      </c>
      <c r="D379" s="48">
        <v>-95.229976699999995</v>
      </c>
      <c r="E379" s="33" t="s">
        <v>88</v>
      </c>
      <c r="F379" s="33" t="s">
        <v>100</v>
      </c>
      <c r="G379" s="33" t="s">
        <v>96</v>
      </c>
      <c r="H379" s="71">
        <v>36526</v>
      </c>
      <c r="I379" s="46" t="s">
        <v>93</v>
      </c>
      <c r="J379" s="33" t="s">
        <v>100</v>
      </c>
      <c r="K379" s="33" t="s">
        <v>96</v>
      </c>
      <c r="L379" s="71">
        <v>36526</v>
      </c>
      <c r="M379" s="55" t="str">
        <f t="shared" si="5"/>
        <v>Non-Lead</v>
      </c>
      <c r="N379" s="32" t="s">
        <v>1796</v>
      </c>
    </row>
    <row r="380" spans="1:14" x14ac:dyDescent="0.25">
      <c r="A380" s="36">
        <v>12544208</v>
      </c>
      <c r="B380" s="37" t="s">
        <v>481</v>
      </c>
      <c r="C380" s="37">
        <v>36.185875000000003</v>
      </c>
      <c r="D380" s="49">
        <v>-95.748080999999999</v>
      </c>
      <c r="E380" s="36" t="s">
        <v>93</v>
      </c>
      <c r="F380" s="36" t="s">
        <v>106</v>
      </c>
      <c r="G380" s="36"/>
      <c r="H380" s="36"/>
      <c r="I380" s="47" t="s">
        <v>93</v>
      </c>
      <c r="J380" s="36" t="s">
        <v>106</v>
      </c>
      <c r="K380" s="36"/>
      <c r="L380" s="36"/>
      <c r="M380" s="56" t="str">
        <f t="shared" si="5"/>
        <v>Lead Status Unknown</v>
      </c>
      <c r="N380" s="38"/>
    </row>
    <row r="381" spans="1:14" x14ac:dyDescent="0.25">
      <c r="A381" s="33">
        <v>12544209</v>
      </c>
      <c r="B381" t="s">
        <v>482</v>
      </c>
      <c r="C381">
        <v>35.781725999999999</v>
      </c>
      <c r="D381" s="48">
        <v>-95.229955899999993</v>
      </c>
      <c r="E381" s="33" t="s">
        <v>88</v>
      </c>
      <c r="F381" s="33" t="s">
        <v>100</v>
      </c>
      <c r="G381" s="33" t="s">
        <v>96</v>
      </c>
      <c r="H381" s="71">
        <v>36526</v>
      </c>
      <c r="I381" s="46" t="s">
        <v>93</v>
      </c>
      <c r="J381" s="33" t="s">
        <v>100</v>
      </c>
      <c r="K381" s="33" t="s">
        <v>96</v>
      </c>
      <c r="L381" s="71">
        <v>36526</v>
      </c>
      <c r="M381" s="55" t="str">
        <f t="shared" si="5"/>
        <v>Non-Lead</v>
      </c>
      <c r="N381" s="32" t="s">
        <v>1796</v>
      </c>
    </row>
    <row r="382" spans="1:14" x14ac:dyDescent="0.25">
      <c r="A382" s="36">
        <v>12544210</v>
      </c>
      <c r="B382" s="37" t="s">
        <v>483</v>
      </c>
      <c r="C382" s="37">
        <v>35.796360999999997</v>
      </c>
      <c r="D382" s="49">
        <v>-95.250567000000004</v>
      </c>
      <c r="E382" s="36" t="s">
        <v>93</v>
      </c>
      <c r="F382" s="36" t="s">
        <v>106</v>
      </c>
      <c r="G382" s="36"/>
      <c r="H382" s="36"/>
      <c r="I382" s="47" t="s">
        <v>93</v>
      </c>
      <c r="J382" s="36" t="s">
        <v>106</v>
      </c>
      <c r="K382" s="36"/>
      <c r="L382" s="36"/>
      <c r="M382" s="56" t="str">
        <f t="shared" si="5"/>
        <v>Lead Status Unknown</v>
      </c>
      <c r="N382" s="38"/>
    </row>
    <row r="383" spans="1:14" x14ac:dyDescent="0.25">
      <c r="A383" s="33">
        <v>12544211</v>
      </c>
      <c r="B383" t="s">
        <v>484</v>
      </c>
      <c r="C383">
        <v>35.789138000000001</v>
      </c>
      <c r="D383" s="48">
        <v>-95.241865500000003</v>
      </c>
      <c r="E383" s="33" t="s">
        <v>88</v>
      </c>
      <c r="F383" s="33" t="s">
        <v>100</v>
      </c>
      <c r="G383" s="33" t="s">
        <v>96</v>
      </c>
      <c r="H383" s="71">
        <v>36526</v>
      </c>
      <c r="I383" s="46" t="s">
        <v>93</v>
      </c>
      <c r="J383" s="33" t="s">
        <v>100</v>
      </c>
      <c r="K383" s="33" t="s">
        <v>96</v>
      </c>
      <c r="L383" s="71">
        <v>36526</v>
      </c>
      <c r="M383" s="55" t="str">
        <f t="shared" si="5"/>
        <v>Non-Lead</v>
      </c>
      <c r="N383" s="32" t="s">
        <v>1796</v>
      </c>
    </row>
    <row r="384" spans="1:14" x14ac:dyDescent="0.25">
      <c r="A384" s="36">
        <v>12544212</v>
      </c>
      <c r="B384" s="37" t="s">
        <v>485</v>
      </c>
      <c r="C384" s="37">
        <v>36.185296000000001</v>
      </c>
      <c r="D384" s="49">
        <v>-95.748065999999994</v>
      </c>
      <c r="E384" s="36" t="s">
        <v>93</v>
      </c>
      <c r="F384" s="36" t="s">
        <v>106</v>
      </c>
      <c r="G384" s="36"/>
      <c r="H384" s="36"/>
      <c r="I384" s="47" t="s">
        <v>93</v>
      </c>
      <c r="J384" s="36" t="s">
        <v>106</v>
      </c>
      <c r="K384" s="36"/>
      <c r="L384" s="36"/>
      <c r="M384" s="56" t="str">
        <f t="shared" si="5"/>
        <v>Lead Status Unknown</v>
      </c>
      <c r="N384" s="38"/>
    </row>
    <row r="385" spans="1:14" x14ac:dyDescent="0.25">
      <c r="A385" s="33">
        <v>12544213</v>
      </c>
      <c r="B385" t="s">
        <v>486</v>
      </c>
      <c r="C385">
        <v>35.798819000000002</v>
      </c>
      <c r="D385" s="48">
        <v>-95.256504000000007</v>
      </c>
      <c r="E385" s="33" t="s">
        <v>88</v>
      </c>
      <c r="F385" s="33" t="s">
        <v>100</v>
      </c>
      <c r="G385" s="33" t="s">
        <v>96</v>
      </c>
      <c r="H385" s="71">
        <v>36526</v>
      </c>
      <c r="I385" s="46" t="s">
        <v>93</v>
      </c>
      <c r="J385" s="33" t="s">
        <v>100</v>
      </c>
      <c r="K385" s="33" t="s">
        <v>96</v>
      </c>
      <c r="L385" s="71">
        <v>36526</v>
      </c>
      <c r="M385" s="55" t="str">
        <f t="shared" si="5"/>
        <v>Non-Lead</v>
      </c>
      <c r="N385" s="32" t="s">
        <v>1796</v>
      </c>
    </row>
    <row r="386" spans="1:14" x14ac:dyDescent="0.25">
      <c r="A386" s="36">
        <v>12544214</v>
      </c>
      <c r="B386" s="37" t="s">
        <v>487</v>
      </c>
      <c r="C386" s="37">
        <v>36.185296000000001</v>
      </c>
      <c r="D386" s="49">
        <v>-95.748065999999994</v>
      </c>
      <c r="E386" s="36" t="s">
        <v>93</v>
      </c>
      <c r="F386" s="36" t="s">
        <v>106</v>
      </c>
      <c r="G386" s="36"/>
      <c r="H386" s="36"/>
      <c r="I386" s="47" t="s">
        <v>93</v>
      </c>
      <c r="J386" s="36" t="s">
        <v>106</v>
      </c>
      <c r="K386" s="36"/>
      <c r="L386" s="36"/>
      <c r="M386" s="56" t="str">
        <f t="shared" si="5"/>
        <v>Lead Status Unknown</v>
      </c>
      <c r="N386" s="38"/>
    </row>
    <row r="387" spans="1:14" x14ac:dyDescent="0.25">
      <c r="A387" s="33">
        <v>12544215</v>
      </c>
      <c r="B387" t="s">
        <v>488</v>
      </c>
      <c r="C387">
        <v>35.799156000000004</v>
      </c>
      <c r="D387" s="48">
        <v>-95.256673000000006</v>
      </c>
      <c r="E387" s="33" t="s">
        <v>88</v>
      </c>
      <c r="F387" s="33" t="s">
        <v>100</v>
      </c>
      <c r="G387" s="33" t="s">
        <v>96</v>
      </c>
      <c r="H387" s="71">
        <v>36526</v>
      </c>
      <c r="I387" s="46" t="s">
        <v>93</v>
      </c>
      <c r="J387" s="33" t="s">
        <v>100</v>
      </c>
      <c r="K387" s="33" t="s">
        <v>96</v>
      </c>
      <c r="L387" s="71">
        <v>36526</v>
      </c>
      <c r="M387" s="55" t="str">
        <f t="shared" si="5"/>
        <v>Non-Lead</v>
      </c>
      <c r="N387" s="32" t="s">
        <v>1796</v>
      </c>
    </row>
    <row r="388" spans="1:14" x14ac:dyDescent="0.25">
      <c r="A388" s="36">
        <v>12544216</v>
      </c>
      <c r="B388" s="37" t="s">
        <v>489</v>
      </c>
      <c r="C388" s="37">
        <v>35.798793000000003</v>
      </c>
      <c r="D388" s="49">
        <v>-95.249977999999999</v>
      </c>
      <c r="E388" s="36" t="s">
        <v>93</v>
      </c>
      <c r="F388" s="36" t="s">
        <v>106</v>
      </c>
      <c r="G388" s="36"/>
      <c r="H388" s="36"/>
      <c r="I388" s="47" t="s">
        <v>93</v>
      </c>
      <c r="J388" s="36" t="s">
        <v>106</v>
      </c>
      <c r="K388" s="36"/>
      <c r="L388" s="36"/>
      <c r="M388" s="56" t="str">
        <f t="shared" si="5"/>
        <v>Lead Status Unknown</v>
      </c>
      <c r="N388" s="38"/>
    </row>
    <row r="389" spans="1:14" x14ac:dyDescent="0.25">
      <c r="A389" s="33">
        <v>12544217</v>
      </c>
      <c r="B389" t="s">
        <v>490</v>
      </c>
      <c r="C389">
        <v>35.799188000000001</v>
      </c>
      <c r="D389" s="48">
        <v>-95.256772999999995</v>
      </c>
      <c r="E389" s="33" t="s">
        <v>88</v>
      </c>
      <c r="F389" s="33" t="s">
        <v>100</v>
      </c>
      <c r="G389" s="33" t="s">
        <v>96</v>
      </c>
      <c r="H389" s="71">
        <v>36526</v>
      </c>
      <c r="I389" s="46" t="s">
        <v>93</v>
      </c>
      <c r="J389" s="33" t="s">
        <v>100</v>
      </c>
      <c r="K389" s="33" t="s">
        <v>96</v>
      </c>
      <c r="L389" s="71">
        <v>36526</v>
      </c>
      <c r="M389" s="55" t="str">
        <f t="shared" ref="M389:M452" si="6">IF(OR(F389="Lead",J389="Lead"),"Lead",(IF(OR(OR(F389="",J389=""),AND(AND(NOT(F389="Lead"),J389="Galvanized Iron/Steel"),I389="")),"",IF(AND(OR(I389="Yes",I389="Don't Know"),J389="Galvanized Iron/Steel"),"Galvanized Requiring Replacement",IF(OR(F389="Unknown",J389="Unknown"),"Lead Status Unknown",IF(AND(F389="No System Owned Portion",J389="No Customer Owned Portion"),"","Non-Lead"))))))</f>
        <v>Non-Lead</v>
      </c>
      <c r="N389" s="32" t="s">
        <v>1796</v>
      </c>
    </row>
    <row r="390" spans="1:14" x14ac:dyDescent="0.25">
      <c r="A390" s="36">
        <v>12544219</v>
      </c>
      <c r="B390" s="37" t="s">
        <v>491</v>
      </c>
      <c r="C390" s="37">
        <v>35.804938</v>
      </c>
      <c r="D390" s="49">
        <v>-95.252756000000005</v>
      </c>
      <c r="E390" s="36" t="s">
        <v>88</v>
      </c>
      <c r="F390" s="36" t="s">
        <v>100</v>
      </c>
      <c r="G390" s="36" t="s">
        <v>96</v>
      </c>
      <c r="H390" s="72">
        <v>36526</v>
      </c>
      <c r="I390" s="47" t="s">
        <v>93</v>
      </c>
      <c r="J390" s="36" t="s">
        <v>100</v>
      </c>
      <c r="K390" s="36" t="s">
        <v>96</v>
      </c>
      <c r="L390" s="72">
        <v>36526</v>
      </c>
      <c r="M390" s="56" t="str">
        <f t="shared" si="6"/>
        <v>Non-Lead</v>
      </c>
      <c r="N390" s="38" t="s">
        <v>1796</v>
      </c>
    </row>
    <row r="391" spans="1:14" x14ac:dyDescent="0.25">
      <c r="A391" s="33">
        <v>12544218</v>
      </c>
      <c r="B391" t="s">
        <v>492</v>
      </c>
      <c r="C391">
        <v>35.796180999999997</v>
      </c>
      <c r="D391" s="48">
        <v>-95.247866999999999</v>
      </c>
      <c r="E391" s="33" t="s">
        <v>93</v>
      </c>
      <c r="F391" s="33" t="s">
        <v>106</v>
      </c>
      <c r="I391" s="46" t="s">
        <v>93</v>
      </c>
      <c r="J391" s="33" t="s">
        <v>106</v>
      </c>
      <c r="L391" s="33"/>
      <c r="M391" s="55" t="str">
        <f t="shared" si="6"/>
        <v>Lead Status Unknown</v>
      </c>
    </row>
    <row r="392" spans="1:14" x14ac:dyDescent="0.25">
      <c r="A392" s="36">
        <v>12544220</v>
      </c>
      <c r="B392" s="37" t="s">
        <v>493</v>
      </c>
      <c r="C392" s="37">
        <v>35.795726000000002</v>
      </c>
      <c r="D392" s="49">
        <v>-95.254402999999996</v>
      </c>
      <c r="E392" s="36" t="s">
        <v>93</v>
      </c>
      <c r="F392" s="36" t="s">
        <v>106</v>
      </c>
      <c r="G392" s="36"/>
      <c r="H392" s="36"/>
      <c r="I392" s="47" t="s">
        <v>93</v>
      </c>
      <c r="J392" s="36" t="s">
        <v>106</v>
      </c>
      <c r="K392" s="36"/>
      <c r="L392" s="36"/>
      <c r="M392" s="56" t="str">
        <f t="shared" si="6"/>
        <v>Lead Status Unknown</v>
      </c>
      <c r="N392" s="38"/>
    </row>
    <row r="393" spans="1:14" x14ac:dyDescent="0.25">
      <c r="A393" s="33">
        <v>12544221</v>
      </c>
      <c r="B393" t="s">
        <v>494</v>
      </c>
      <c r="C393">
        <v>35.804968000000002</v>
      </c>
      <c r="D393" s="48">
        <v>-95.252737999999994</v>
      </c>
      <c r="E393" s="33" t="s">
        <v>88</v>
      </c>
      <c r="F393" s="33" t="s">
        <v>100</v>
      </c>
      <c r="G393" s="33" t="s">
        <v>96</v>
      </c>
      <c r="H393" s="71">
        <v>36526</v>
      </c>
      <c r="I393" s="46" t="s">
        <v>93</v>
      </c>
      <c r="J393" s="33" t="s">
        <v>100</v>
      </c>
      <c r="K393" s="33" t="s">
        <v>96</v>
      </c>
      <c r="L393" s="71">
        <v>36526</v>
      </c>
      <c r="M393" s="55" t="str">
        <f t="shared" si="6"/>
        <v>Non-Lead</v>
      </c>
      <c r="N393" s="32" t="s">
        <v>1796</v>
      </c>
    </row>
    <row r="394" spans="1:14" x14ac:dyDescent="0.25">
      <c r="A394" s="36">
        <v>12544222</v>
      </c>
      <c r="B394" s="37" t="s">
        <v>495</v>
      </c>
      <c r="C394" s="37">
        <v>35.801470000000002</v>
      </c>
      <c r="D394" s="49">
        <v>-95.249398999999997</v>
      </c>
      <c r="E394" s="36" t="s">
        <v>88</v>
      </c>
      <c r="F394" s="36" t="s">
        <v>100</v>
      </c>
      <c r="G394" s="36" t="s">
        <v>96</v>
      </c>
      <c r="H394" s="72">
        <v>36526</v>
      </c>
      <c r="I394" s="47" t="s">
        <v>93</v>
      </c>
      <c r="J394" s="36" t="s">
        <v>100</v>
      </c>
      <c r="K394" s="36" t="s">
        <v>96</v>
      </c>
      <c r="L394" s="72">
        <v>36526</v>
      </c>
      <c r="M394" s="56" t="str">
        <f t="shared" si="6"/>
        <v>Non-Lead</v>
      </c>
      <c r="N394" s="38" t="s">
        <v>1796</v>
      </c>
    </row>
    <row r="395" spans="1:14" x14ac:dyDescent="0.25">
      <c r="A395" s="33">
        <v>12544223</v>
      </c>
      <c r="B395" t="s">
        <v>496</v>
      </c>
      <c r="C395">
        <v>35.796353000000003</v>
      </c>
      <c r="D395" s="48">
        <v>-95.247956000000002</v>
      </c>
      <c r="E395" s="33" t="s">
        <v>93</v>
      </c>
      <c r="F395" s="33" t="s">
        <v>106</v>
      </c>
      <c r="I395" s="46" t="s">
        <v>93</v>
      </c>
      <c r="J395" s="33" t="s">
        <v>106</v>
      </c>
      <c r="L395" s="33"/>
      <c r="M395" s="55" t="str">
        <f t="shared" si="6"/>
        <v>Lead Status Unknown</v>
      </c>
    </row>
    <row r="396" spans="1:14" x14ac:dyDescent="0.25">
      <c r="A396" s="36">
        <v>12544224</v>
      </c>
      <c r="B396" s="37" t="s">
        <v>497</v>
      </c>
      <c r="C396" s="37">
        <v>35.801209999999998</v>
      </c>
      <c r="D396" s="49">
        <v>-95.253270000000001</v>
      </c>
      <c r="E396" s="36" t="s">
        <v>88</v>
      </c>
      <c r="F396" s="36" t="s">
        <v>100</v>
      </c>
      <c r="G396" s="36" t="s">
        <v>96</v>
      </c>
      <c r="H396" s="72">
        <v>36526</v>
      </c>
      <c r="I396" s="47" t="s">
        <v>93</v>
      </c>
      <c r="J396" s="36" t="s">
        <v>100</v>
      </c>
      <c r="K396" s="36" t="s">
        <v>96</v>
      </c>
      <c r="L396" s="72">
        <v>36526</v>
      </c>
      <c r="M396" s="56" t="str">
        <f t="shared" si="6"/>
        <v>Non-Lead</v>
      </c>
      <c r="N396" s="38" t="s">
        <v>1796</v>
      </c>
    </row>
    <row r="397" spans="1:14" x14ac:dyDescent="0.25">
      <c r="A397" s="33">
        <v>12544225</v>
      </c>
      <c r="B397" t="s">
        <v>498</v>
      </c>
      <c r="C397">
        <v>35.758730999999997</v>
      </c>
      <c r="D397" s="48">
        <v>-95.269269300000005</v>
      </c>
      <c r="E397" s="33" t="s">
        <v>93</v>
      </c>
      <c r="F397" s="33" t="s">
        <v>106</v>
      </c>
      <c r="I397" s="46" t="s">
        <v>93</v>
      </c>
      <c r="J397" s="33" t="s">
        <v>106</v>
      </c>
      <c r="L397" s="33"/>
      <c r="M397" s="55" t="str">
        <f t="shared" si="6"/>
        <v>Lead Status Unknown</v>
      </c>
    </row>
    <row r="398" spans="1:14" x14ac:dyDescent="0.25">
      <c r="A398" s="36">
        <v>12544227</v>
      </c>
      <c r="B398" s="37" t="s">
        <v>499</v>
      </c>
      <c r="C398" s="37">
        <v>35.797251000000003</v>
      </c>
      <c r="D398" s="49">
        <v>-95.251457000000002</v>
      </c>
      <c r="E398" s="36" t="s">
        <v>93</v>
      </c>
      <c r="F398" s="36" t="s">
        <v>106</v>
      </c>
      <c r="G398" s="36"/>
      <c r="H398" s="36"/>
      <c r="I398" s="47" t="s">
        <v>93</v>
      </c>
      <c r="J398" s="36" t="s">
        <v>106</v>
      </c>
      <c r="K398" s="36"/>
      <c r="L398" s="36"/>
      <c r="M398" s="56" t="str">
        <f t="shared" si="6"/>
        <v>Lead Status Unknown</v>
      </c>
      <c r="N398" s="38"/>
    </row>
    <row r="399" spans="1:14" x14ac:dyDescent="0.25">
      <c r="A399" s="33">
        <v>12544226</v>
      </c>
      <c r="B399" t="s">
        <v>500</v>
      </c>
      <c r="C399">
        <v>35.802990000000001</v>
      </c>
      <c r="D399" s="48">
        <v>-95.252070000000003</v>
      </c>
      <c r="E399" s="33" t="s">
        <v>88</v>
      </c>
      <c r="F399" s="33" t="s">
        <v>100</v>
      </c>
      <c r="G399" s="33" t="s">
        <v>96</v>
      </c>
      <c r="H399" s="71">
        <v>36526</v>
      </c>
      <c r="I399" s="46" t="s">
        <v>93</v>
      </c>
      <c r="J399" s="33" t="s">
        <v>100</v>
      </c>
      <c r="K399" s="33" t="s">
        <v>96</v>
      </c>
      <c r="L399" s="71">
        <v>36526</v>
      </c>
      <c r="M399" s="55" t="str">
        <f t="shared" si="6"/>
        <v>Non-Lead</v>
      </c>
      <c r="N399" s="32" t="s">
        <v>1796</v>
      </c>
    </row>
    <row r="400" spans="1:14" x14ac:dyDescent="0.25">
      <c r="A400" s="36">
        <v>12544228</v>
      </c>
      <c r="B400" s="37" t="s">
        <v>501</v>
      </c>
      <c r="C400" s="37">
        <v>35.811985999999997</v>
      </c>
      <c r="D400" s="49">
        <v>-95.241471899999993</v>
      </c>
      <c r="E400" s="36" t="s">
        <v>88</v>
      </c>
      <c r="F400" s="36" t="s">
        <v>100</v>
      </c>
      <c r="G400" s="36" t="s">
        <v>96</v>
      </c>
      <c r="H400" s="72">
        <v>36526</v>
      </c>
      <c r="I400" s="47" t="s">
        <v>93</v>
      </c>
      <c r="J400" s="36" t="s">
        <v>100</v>
      </c>
      <c r="K400" s="36" t="s">
        <v>96</v>
      </c>
      <c r="L400" s="72">
        <v>36526</v>
      </c>
      <c r="M400" s="56" t="str">
        <f t="shared" si="6"/>
        <v>Non-Lead</v>
      </c>
      <c r="N400" s="38" t="s">
        <v>1796</v>
      </c>
    </row>
    <row r="401" spans="1:14" x14ac:dyDescent="0.25">
      <c r="A401" s="33">
        <v>12544229</v>
      </c>
      <c r="B401" t="s">
        <v>502</v>
      </c>
      <c r="C401">
        <v>35.795501999999999</v>
      </c>
      <c r="D401" s="48">
        <v>-95.236350999999999</v>
      </c>
      <c r="E401" s="33" t="s">
        <v>93</v>
      </c>
      <c r="F401" s="33" t="s">
        <v>106</v>
      </c>
      <c r="I401" s="46" t="s">
        <v>93</v>
      </c>
      <c r="J401" s="33" t="s">
        <v>106</v>
      </c>
      <c r="L401" s="33"/>
      <c r="M401" s="55" t="str">
        <f t="shared" si="6"/>
        <v>Lead Status Unknown</v>
      </c>
    </row>
    <row r="402" spans="1:14" x14ac:dyDescent="0.25">
      <c r="A402" s="36">
        <v>12544231</v>
      </c>
      <c r="B402" s="37" t="s">
        <v>503</v>
      </c>
      <c r="C402" s="37">
        <v>35.807499999999997</v>
      </c>
      <c r="D402" s="49">
        <v>-95.233109999999996</v>
      </c>
      <c r="E402" s="36" t="s">
        <v>88</v>
      </c>
      <c r="F402" s="36" t="s">
        <v>100</v>
      </c>
      <c r="G402" s="36" t="s">
        <v>96</v>
      </c>
      <c r="H402" s="72">
        <v>36161</v>
      </c>
      <c r="I402" s="47" t="s">
        <v>93</v>
      </c>
      <c r="J402" s="36" t="s">
        <v>100</v>
      </c>
      <c r="K402" s="36" t="s">
        <v>96</v>
      </c>
      <c r="L402" s="72">
        <v>36161</v>
      </c>
      <c r="M402" s="56" t="str">
        <f t="shared" si="6"/>
        <v>Non-Lead</v>
      </c>
      <c r="N402" s="38" t="s">
        <v>1796</v>
      </c>
    </row>
    <row r="403" spans="1:14" x14ac:dyDescent="0.25">
      <c r="A403" s="33">
        <v>12544230</v>
      </c>
      <c r="B403" t="s">
        <v>504</v>
      </c>
      <c r="C403">
        <v>35.795278000000003</v>
      </c>
      <c r="D403" s="48">
        <v>-95.248609999999999</v>
      </c>
      <c r="E403" s="33" t="s">
        <v>93</v>
      </c>
      <c r="F403" s="33" t="s">
        <v>106</v>
      </c>
      <c r="I403" s="46" t="s">
        <v>93</v>
      </c>
      <c r="J403" s="33" t="s">
        <v>106</v>
      </c>
      <c r="L403" s="33"/>
      <c r="M403" s="55" t="str">
        <f t="shared" si="6"/>
        <v>Lead Status Unknown</v>
      </c>
    </row>
    <row r="404" spans="1:14" x14ac:dyDescent="0.25">
      <c r="A404" s="36">
        <v>12544232</v>
      </c>
      <c r="B404" s="37" t="s">
        <v>504</v>
      </c>
      <c r="C404" s="37">
        <v>35.795278000000003</v>
      </c>
      <c r="D404" s="49">
        <v>-95.248609999999999</v>
      </c>
      <c r="E404" s="36" t="s">
        <v>93</v>
      </c>
      <c r="F404" s="36" t="s">
        <v>106</v>
      </c>
      <c r="G404" s="36"/>
      <c r="H404" s="36"/>
      <c r="I404" s="47" t="s">
        <v>93</v>
      </c>
      <c r="J404" s="36" t="s">
        <v>106</v>
      </c>
      <c r="K404" s="36"/>
      <c r="L404" s="36"/>
      <c r="M404" s="56" t="str">
        <f t="shared" si="6"/>
        <v>Lead Status Unknown</v>
      </c>
      <c r="N404" s="38"/>
    </row>
    <row r="405" spans="1:14" x14ac:dyDescent="0.25">
      <c r="A405" s="33">
        <v>12544233</v>
      </c>
      <c r="B405" t="s">
        <v>505</v>
      </c>
      <c r="C405">
        <v>35.794519999999999</v>
      </c>
      <c r="D405" s="48">
        <v>-95.232830000000007</v>
      </c>
      <c r="E405" s="33" t="s">
        <v>88</v>
      </c>
      <c r="F405" s="33" t="s">
        <v>100</v>
      </c>
      <c r="G405" s="33" t="s">
        <v>96</v>
      </c>
      <c r="H405" s="71">
        <v>36161</v>
      </c>
      <c r="I405" s="46" t="s">
        <v>93</v>
      </c>
      <c r="J405" s="33" t="s">
        <v>100</v>
      </c>
      <c r="K405" s="33" t="s">
        <v>96</v>
      </c>
      <c r="L405" s="71">
        <v>36161</v>
      </c>
      <c r="M405" s="55" t="str">
        <f t="shared" si="6"/>
        <v>Non-Lead</v>
      </c>
      <c r="N405" s="32" t="s">
        <v>1796</v>
      </c>
    </row>
    <row r="406" spans="1:14" x14ac:dyDescent="0.25">
      <c r="A406" s="36">
        <v>12544234</v>
      </c>
      <c r="B406" s="37" t="s">
        <v>506</v>
      </c>
      <c r="C406" s="37">
        <v>35.780313999999997</v>
      </c>
      <c r="D406" s="49">
        <v>-95.251508000000001</v>
      </c>
      <c r="E406" s="36" t="s">
        <v>93</v>
      </c>
      <c r="F406" s="36" t="s">
        <v>106</v>
      </c>
      <c r="G406" s="36"/>
      <c r="H406" s="36"/>
      <c r="I406" s="47" t="s">
        <v>93</v>
      </c>
      <c r="J406" s="36" t="s">
        <v>106</v>
      </c>
      <c r="K406" s="36"/>
      <c r="L406" s="36"/>
      <c r="M406" s="56" t="str">
        <f t="shared" si="6"/>
        <v>Lead Status Unknown</v>
      </c>
      <c r="N406" s="38"/>
    </row>
    <row r="407" spans="1:14" x14ac:dyDescent="0.25">
      <c r="A407" s="33">
        <v>12544235</v>
      </c>
      <c r="B407" t="s">
        <v>507</v>
      </c>
      <c r="C407">
        <v>35.806319999999999</v>
      </c>
      <c r="D407" s="48">
        <v>-95.232299999999995</v>
      </c>
      <c r="E407" s="33" t="s">
        <v>88</v>
      </c>
      <c r="F407" s="33" t="s">
        <v>100</v>
      </c>
      <c r="G407" s="33" t="s">
        <v>96</v>
      </c>
      <c r="H407" s="71">
        <v>36161</v>
      </c>
      <c r="I407" s="46" t="s">
        <v>93</v>
      </c>
      <c r="J407" s="33" t="s">
        <v>100</v>
      </c>
      <c r="K407" s="33" t="s">
        <v>96</v>
      </c>
      <c r="L407" s="71">
        <v>36161</v>
      </c>
      <c r="M407" s="55" t="str">
        <f t="shared" si="6"/>
        <v>Non-Lead</v>
      </c>
      <c r="N407" s="32" t="s">
        <v>1796</v>
      </c>
    </row>
    <row r="408" spans="1:14" x14ac:dyDescent="0.25">
      <c r="A408" s="36">
        <v>12544236</v>
      </c>
      <c r="B408" s="37" t="s">
        <v>508</v>
      </c>
      <c r="C408" s="37">
        <v>35.797089999999997</v>
      </c>
      <c r="D408" s="49">
        <v>-95.235586999999995</v>
      </c>
      <c r="E408" s="36" t="s">
        <v>93</v>
      </c>
      <c r="F408" s="36" t="s">
        <v>106</v>
      </c>
      <c r="G408" s="36"/>
      <c r="H408" s="36"/>
      <c r="I408" s="47" t="s">
        <v>93</v>
      </c>
      <c r="J408" s="36" t="s">
        <v>106</v>
      </c>
      <c r="K408" s="36"/>
      <c r="L408" s="36"/>
      <c r="M408" s="56" t="str">
        <f t="shared" si="6"/>
        <v>Lead Status Unknown</v>
      </c>
      <c r="N408" s="38"/>
    </row>
    <row r="409" spans="1:14" x14ac:dyDescent="0.25">
      <c r="A409" s="33">
        <v>12544240</v>
      </c>
      <c r="B409" t="s">
        <v>509</v>
      </c>
      <c r="C409">
        <v>35.784813999999997</v>
      </c>
      <c r="D409" s="48">
        <v>-95.230924999999999</v>
      </c>
      <c r="E409" s="33" t="s">
        <v>88</v>
      </c>
      <c r="F409" s="33" t="s">
        <v>100</v>
      </c>
      <c r="G409" s="33" t="s">
        <v>96</v>
      </c>
      <c r="H409" s="71">
        <v>36161</v>
      </c>
      <c r="I409" s="46" t="s">
        <v>93</v>
      </c>
      <c r="J409" s="33" t="s">
        <v>100</v>
      </c>
      <c r="K409" s="33" t="s">
        <v>96</v>
      </c>
      <c r="L409" s="71">
        <v>36161</v>
      </c>
      <c r="M409" s="55" t="str">
        <f t="shared" si="6"/>
        <v>Non-Lead</v>
      </c>
      <c r="N409" s="32" t="s">
        <v>1796</v>
      </c>
    </row>
    <row r="410" spans="1:14" x14ac:dyDescent="0.25">
      <c r="A410" s="36">
        <v>12544237</v>
      </c>
      <c r="B410" s="37" t="s">
        <v>510</v>
      </c>
      <c r="C410" s="37">
        <v>35.795259000000001</v>
      </c>
      <c r="D410" s="49">
        <v>-95.235990999999999</v>
      </c>
      <c r="E410" s="36" t="s">
        <v>93</v>
      </c>
      <c r="F410" s="36" t="s">
        <v>106</v>
      </c>
      <c r="G410" s="36"/>
      <c r="H410" s="36"/>
      <c r="I410" s="47" t="s">
        <v>93</v>
      </c>
      <c r="J410" s="36" t="s">
        <v>106</v>
      </c>
      <c r="K410" s="36"/>
      <c r="L410" s="36"/>
      <c r="M410" s="56" t="str">
        <f t="shared" si="6"/>
        <v>Lead Status Unknown</v>
      </c>
      <c r="N410" s="38"/>
    </row>
    <row r="411" spans="1:14" x14ac:dyDescent="0.25">
      <c r="A411" s="33">
        <v>12544238</v>
      </c>
      <c r="B411" t="s">
        <v>511</v>
      </c>
      <c r="C411">
        <v>35.796259999999997</v>
      </c>
      <c r="D411" s="48">
        <v>-95.236260000000001</v>
      </c>
      <c r="E411" s="33" t="s">
        <v>93</v>
      </c>
      <c r="F411" s="33" t="s">
        <v>106</v>
      </c>
      <c r="I411" s="46" t="s">
        <v>93</v>
      </c>
      <c r="J411" s="33" t="s">
        <v>106</v>
      </c>
      <c r="L411" s="33"/>
      <c r="M411" s="55" t="str">
        <f t="shared" si="6"/>
        <v>Lead Status Unknown</v>
      </c>
    </row>
    <row r="412" spans="1:14" x14ac:dyDescent="0.25">
      <c r="A412" s="36">
        <v>12544239</v>
      </c>
      <c r="B412" s="37" t="s">
        <v>512</v>
      </c>
      <c r="C412" s="37">
        <v>35.812170000000002</v>
      </c>
      <c r="D412" s="49">
        <v>-95.254220000000004</v>
      </c>
      <c r="E412" s="36" t="s">
        <v>93</v>
      </c>
      <c r="F412" s="36" t="s">
        <v>106</v>
      </c>
      <c r="G412" s="36"/>
      <c r="H412" s="36"/>
      <c r="I412" s="47" t="s">
        <v>93</v>
      </c>
      <c r="J412" s="36" t="s">
        <v>106</v>
      </c>
      <c r="K412" s="36"/>
      <c r="L412" s="36"/>
      <c r="M412" s="56" t="str">
        <f t="shared" si="6"/>
        <v>Lead Status Unknown</v>
      </c>
      <c r="N412" s="38"/>
    </row>
    <row r="413" spans="1:14" x14ac:dyDescent="0.25">
      <c r="A413" s="33">
        <v>12544241</v>
      </c>
      <c r="B413" t="s">
        <v>513</v>
      </c>
      <c r="C413">
        <v>35.797218999999998</v>
      </c>
      <c r="D413" s="48">
        <v>-95.235298</v>
      </c>
      <c r="E413" s="33" t="s">
        <v>93</v>
      </c>
      <c r="F413" s="33" t="s">
        <v>106</v>
      </c>
      <c r="I413" s="46" t="s">
        <v>93</v>
      </c>
      <c r="J413" s="33" t="s">
        <v>106</v>
      </c>
      <c r="L413" s="33"/>
      <c r="M413" s="55" t="str">
        <f t="shared" si="6"/>
        <v>Lead Status Unknown</v>
      </c>
    </row>
    <row r="414" spans="1:14" x14ac:dyDescent="0.25">
      <c r="A414" s="36">
        <v>12544243</v>
      </c>
      <c r="B414" s="37" t="s">
        <v>514</v>
      </c>
      <c r="C414" s="37">
        <v>35.796399999999998</v>
      </c>
      <c r="D414" s="49">
        <v>-95.236149999999995</v>
      </c>
      <c r="E414" s="36" t="s">
        <v>93</v>
      </c>
      <c r="F414" s="36" t="s">
        <v>106</v>
      </c>
      <c r="G414" s="36"/>
      <c r="H414" s="36"/>
      <c r="I414" s="47" t="s">
        <v>93</v>
      </c>
      <c r="J414" s="36" t="s">
        <v>106</v>
      </c>
      <c r="K414" s="36"/>
      <c r="L414" s="36"/>
      <c r="M414" s="56" t="str">
        <f t="shared" si="6"/>
        <v>Lead Status Unknown</v>
      </c>
      <c r="N414" s="38"/>
    </row>
    <row r="415" spans="1:14" x14ac:dyDescent="0.25">
      <c r="A415" s="33">
        <v>12544242</v>
      </c>
      <c r="B415" t="s">
        <v>515</v>
      </c>
      <c r="C415">
        <v>35.79439</v>
      </c>
      <c r="D415" s="48">
        <v>-95.232169999999996</v>
      </c>
      <c r="E415" s="33" t="s">
        <v>88</v>
      </c>
      <c r="F415" s="33" t="s">
        <v>100</v>
      </c>
      <c r="G415" s="33" t="s">
        <v>96</v>
      </c>
      <c r="H415" s="71">
        <v>36161</v>
      </c>
      <c r="I415" s="46" t="s">
        <v>93</v>
      </c>
      <c r="J415" s="33" t="s">
        <v>100</v>
      </c>
      <c r="K415" s="33" t="s">
        <v>96</v>
      </c>
      <c r="L415" s="71">
        <v>36161</v>
      </c>
      <c r="M415" s="55" t="str">
        <f t="shared" si="6"/>
        <v>Non-Lead</v>
      </c>
      <c r="N415" s="32" t="s">
        <v>1796</v>
      </c>
    </row>
    <row r="416" spans="1:14" x14ac:dyDescent="0.25">
      <c r="A416" s="36">
        <v>12544244</v>
      </c>
      <c r="B416" s="37" t="s">
        <v>516</v>
      </c>
      <c r="C416" s="37">
        <v>35.782518000000003</v>
      </c>
      <c r="D416" s="49">
        <v>-95.230126900000002</v>
      </c>
      <c r="E416" s="36" t="s">
        <v>88</v>
      </c>
      <c r="F416" s="36" t="s">
        <v>100</v>
      </c>
      <c r="G416" s="36" t="s">
        <v>96</v>
      </c>
      <c r="H416" s="72">
        <v>36161</v>
      </c>
      <c r="I416" s="47" t="s">
        <v>93</v>
      </c>
      <c r="J416" s="36" t="s">
        <v>100</v>
      </c>
      <c r="K416" s="36" t="s">
        <v>96</v>
      </c>
      <c r="L416" s="72">
        <v>36161</v>
      </c>
      <c r="M416" s="56" t="str">
        <f t="shared" si="6"/>
        <v>Non-Lead</v>
      </c>
      <c r="N416" s="38" t="s">
        <v>1796</v>
      </c>
    </row>
    <row r="417" spans="1:14" x14ac:dyDescent="0.25">
      <c r="A417" s="33">
        <v>12544245</v>
      </c>
      <c r="B417" t="s">
        <v>517</v>
      </c>
      <c r="C417">
        <v>35.809114000000001</v>
      </c>
      <c r="D417" s="48">
        <v>95.255741</v>
      </c>
      <c r="E417" s="33" t="s">
        <v>93</v>
      </c>
      <c r="F417" s="33" t="s">
        <v>106</v>
      </c>
      <c r="I417" s="46" t="s">
        <v>93</v>
      </c>
      <c r="J417" s="33" t="s">
        <v>106</v>
      </c>
      <c r="L417" s="33"/>
      <c r="M417" s="55" t="str">
        <f t="shared" si="6"/>
        <v>Lead Status Unknown</v>
      </c>
    </row>
    <row r="418" spans="1:14" x14ac:dyDescent="0.25">
      <c r="A418" s="36">
        <v>12544246</v>
      </c>
      <c r="B418" s="37" t="s">
        <v>518</v>
      </c>
      <c r="C418" s="37">
        <v>35.781837000000003</v>
      </c>
      <c r="D418" s="49">
        <v>-95.229983799999999</v>
      </c>
      <c r="E418" s="36" t="s">
        <v>88</v>
      </c>
      <c r="F418" s="36" t="s">
        <v>100</v>
      </c>
      <c r="G418" s="36" t="s">
        <v>96</v>
      </c>
      <c r="H418" s="72">
        <v>36161</v>
      </c>
      <c r="I418" s="47" t="s">
        <v>93</v>
      </c>
      <c r="J418" s="36" t="s">
        <v>100</v>
      </c>
      <c r="K418" s="36" t="s">
        <v>96</v>
      </c>
      <c r="L418" s="72">
        <v>36161</v>
      </c>
      <c r="M418" s="56" t="str">
        <f t="shared" si="6"/>
        <v>Non-Lead</v>
      </c>
      <c r="N418" s="38" t="s">
        <v>1796</v>
      </c>
    </row>
    <row r="419" spans="1:14" x14ac:dyDescent="0.25">
      <c r="A419" s="33">
        <v>12544247</v>
      </c>
      <c r="B419" t="s">
        <v>519</v>
      </c>
      <c r="C419">
        <v>35.797128000000001</v>
      </c>
      <c r="D419" s="48">
        <v>-95.235320999999999</v>
      </c>
      <c r="E419" s="33" t="s">
        <v>93</v>
      </c>
      <c r="F419" s="33" t="s">
        <v>106</v>
      </c>
      <c r="I419" s="46" t="s">
        <v>93</v>
      </c>
      <c r="J419" s="33" t="s">
        <v>106</v>
      </c>
      <c r="L419" s="33"/>
      <c r="M419" s="55" t="str">
        <f t="shared" si="6"/>
        <v>Lead Status Unknown</v>
      </c>
    </row>
    <row r="420" spans="1:14" x14ac:dyDescent="0.25">
      <c r="A420" s="36">
        <v>12544248</v>
      </c>
      <c r="B420" s="37" t="s">
        <v>520</v>
      </c>
      <c r="C420" s="37">
        <v>35.780830000000002</v>
      </c>
      <c r="D420" s="49">
        <v>-95.229879100000005</v>
      </c>
      <c r="E420" s="36" t="s">
        <v>88</v>
      </c>
      <c r="F420" s="36" t="s">
        <v>100</v>
      </c>
      <c r="G420" s="36" t="s">
        <v>96</v>
      </c>
      <c r="H420" s="72">
        <v>36161</v>
      </c>
      <c r="I420" s="47" t="s">
        <v>93</v>
      </c>
      <c r="J420" s="36" t="s">
        <v>100</v>
      </c>
      <c r="K420" s="36" t="s">
        <v>96</v>
      </c>
      <c r="L420" s="72">
        <v>36161</v>
      </c>
      <c r="M420" s="56" t="str">
        <f t="shared" si="6"/>
        <v>Non-Lead</v>
      </c>
      <c r="N420" s="38" t="s">
        <v>1796</v>
      </c>
    </row>
    <row r="421" spans="1:14" x14ac:dyDescent="0.25">
      <c r="A421" s="33">
        <v>12544249</v>
      </c>
      <c r="B421" t="s">
        <v>521</v>
      </c>
      <c r="C421">
        <v>35.795476000000001</v>
      </c>
      <c r="D421" s="48">
        <v>-95.235759999999999</v>
      </c>
      <c r="E421" s="33" t="s">
        <v>93</v>
      </c>
      <c r="F421" s="33" t="s">
        <v>106</v>
      </c>
      <c r="I421" s="46" t="s">
        <v>93</v>
      </c>
      <c r="J421" s="33" t="s">
        <v>106</v>
      </c>
      <c r="L421" s="33"/>
      <c r="M421" s="55" t="str">
        <f t="shared" si="6"/>
        <v>Lead Status Unknown</v>
      </c>
    </row>
    <row r="422" spans="1:14" x14ac:dyDescent="0.25">
      <c r="A422" s="36">
        <v>12544250</v>
      </c>
      <c r="B422" s="37" t="s">
        <v>522</v>
      </c>
      <c r="C422" s="37">
        <v>35.800668999999999</v>
      </c>
      <c r="D422" s="49">
        <v>-95.247148999999993</v>
      </c>
      <c r="E422" s="36" t="s">
        <v>88</v>
      </c>
      <c r="F422" s="36" t="s">
        <v>100</v>
      </c>
      <c r="G422" s="36" t="s">
        <v>96</v>
      </c>
      <c r="H422" s="72">
        <v>36161</v>
      </c>
      <c r="I422" s="47" t="s">
        <v>93</v>
      </c>
      <c r="J422" s="36" t="s">
        <v>100</v>
      </c>
      <c r="K422" s="36" t="s">
        <v>96</v>
      </c>
      <c r="L422" s="72">
        <v>36161</v>
      </c>
      <c r="M422" s="56" t="str">
        <f t="shared" si="6"/>
        <v>Non-Lead</v>
      </c>
      <c r="N422" s="38" t="s">
        <v>1796</v>
      </c>
    </row>
    <row r="423" spans="1:14" x14ac:dyDescent="0.25">
      <c r="A423" s="33">
        <v>12544251</v>
      </c>
      <c r="B423" t="s">
        <v>523</v>
      </c>
      <c r="C423">
        <v>35.781529999999997</v>
      </c>
      <c r="D423" s="48">
        <v>-95.233536999999998</v>
      </c>
      <c r="E423" s="33" t="s">
        <v>93</v>
      </c>
      <c r="F423" s="33" t="s">
        <v>106</v>
      </c>
      <c r="I423" s="46" t="s">
        <v>93</v>
      </c>
      <c r="J423" s="33" t="s">
        <v>106</v>
      </c>
      <c r="L423" s="33"/>
      <c r="M423" s="55" t="str">
        <f t="shared" si="6"/>
        <v>Lead Status Unknown</v>
      </c>
    </row>
    <row r="424" spans="1:14" x14ac:dyDescent="0.25">
      <c r="A424" s="36">
        <v>12544253</v>
      </c>
      <c r="B424" s="37" t="s">
        <v>524</v>
      </c>
      <c r="C424" s="37">
        <v>35.802515</v>
      </c>
      <c r="D424" s="49">
        <v>-95.252303999999995</v>
      </c>
      <c r="E424" s="36" t="s">
        <v>88</v>
      </c>
      <c r="F424" s="36" t="s">
        <v>100</v>
      </c>
      <c r="G424" s="36" t="s">
        <v>96</v>
      </c>
      <c r="H424" s="72">
        <v>36161</v>
      </c>
      <c r="I424" s="47" t="s">
        <v>93</v>
      </c>
      <c r="J424" s="36" t="s">
        <v>100</v>
      </c>
      <c r="K424" s="36" t="s">
        <v>96</v>
      </c>
      <c r="L424" s="72">
        <v>36161</v>
      </c>
      <c r="M424" s="56" t="str">
        <f t="shared" si="6"/>
        <v>Non-Lead</v>
      </c>
      <c r="N424" s="38" t="s">
        <v>1796</v>
      </c>
    </row>
    <row r="425" spans="1:14" x14ac:dyDescent="0.25">
      <c r="A425" s="33">
        <v>12544252</v>
      </c>
      <c r="B425" t="s">
        <v>525</v>
      </c>
      <c r="C425">
        <v>35.797139999999999</v>
      </c>
      <c r="D425" s="48">
        <v>-95.235028</v>
      </c>
      <c r="E425" s="33" t="s">
        <v>93</v>
      </c>
      <c r="F425" s="33" t="s">
        <v>106</v>
      </c>
      <c r="I425" s="46" t="s">
        <v>93</v>
      </c>
      <c r="J425" s="33" t="s">
        <v>106</v>
      </c>
      <c r="L425" s="33"/>
      <c r="M425" s="55" t="str">
        <f t="shared" si="6"/>
        <v>Lead Status Unknown</v>
      </c>
    </row>
    <row r="426" spans="1:14" x14ac:dyDescent="0.25">
      <c r="A426" s="36">
        <v>12544254</v>
      </c>
      <c r="B426" s="37" t="s">
        <v>526</v>
      </c>
      <c r="C426" s="37">
        <v>35.795354000000003</v>
      </c>
      <c r="D426" s="49">
        <v>-95.235860000000002</v>
      </c>
      <c r="E426" s="36" t="s">
        <v>93</v>
      </c>
      <c r="F426" s="36" t="s">
        <v>106</v>
      </c>
      <c r="G426" s="36"/>
      <c r="H426" s="36"/>
      <c r="I426" s="47" t="s">
        <v>93</v>
      </c>
      <c r="J426" s="36" t="s">
        <v>106</v>
      </c>
      <c r="K426" s="36"/>
      <c r="L426" s="36"/>
      <c r="M426" s="56" t="str">
        <f t="shared" si="6"/>
        <v>Lead Status Unknown</v>
      </c>
      <c r="N426" s="38"/>
    </row>
    <row r="427" spans="1:14" x14ac:dyDescent="0.25">
      <c r="A427" s="33">
        <v>12544255</v>
      </c>
      <c r="B427" t="s">
        <v>527</v>
      </c>
      <c r="C427">
        <v>35.802728999999999</v>
      </c>
      <c r="D427" s="48">
        <v>-95.244399000000001</v>
      </c>
      <c r="E427" s="33" t="s">
        <v>88</v>
      </c>
      <c r="F427" s="33" t="s">
        <v>100</v>
      </c>
      <c r="G427" s="33" t="s">
        <v>96</v>
      </c>
      <c r="H427" s="71">
        <v>36161</v>
      </c>
      <c r="I427" s="46" t="s">
        <v>93</v>
      </c>
      <c r="J427" s="33" t="s">
        <v>100</v>
      </c>
      <c r="K427" s="33" t="s">
        <v>96</v>
      </c>
      <c r="L427" s="71">
        <v>36161</v>
      </c>
      <c r="M427" s="55" t="str">
        <f t="shared" si="6"/>
        <v>Non-Lead</v>
      </c>
      <c r="N427" s="32" t="s">
        <v>1796</v>
      </c>
    </row>
    <row r="428" spans="1:14" x14ac:dyDescent="0.25">
      <c r="A428" s="36">
        <v>12544256</v>
      </c>
      <c r="B428" s="37" t="s">
        <v>528</v>
      </c>
      <c r="C428" s="37">
        <v>35.796250000000001</v>
      </c>
      <c r="D428" s="49">
        <v>-95.235730000000004</v>
      </c>
      <c r="E428" s="36" t="s">
        <v>93</v>
      </c>
      <c r="F428" s="36" t="s">
        <v>106</v>
      </c>
      <c r="G428" s="36"/>
      <c r="H428" s="36"/>
      <c r="I428" s="47" t="s">
        <v>93</v>
      </c>
      <c r="J428" s="36" t="s">
        <v>106</v>
      </c>
      <c r="K428" s="36"/>
      <c r="L428" s="36"/>
      <c r="M428" s="56" t="str">
        <f t="shared" si="6"/>
        <v>Lead Status Unknown</v>
      </c>
      <c r="N428" s="38"/>
    </row>
    <row r="429" spans="1:14" x14ac:dyDescent="0.25">
      <c r="A429" s="33">
        <v>12544257</v>
      </c>
      <c r="B429" t="s">
        <v>529</v>
      </c>
      <c r="C429">
        <v>35.802591</v>
      </c>
      <c r="D429" s="48">
        <v>-95.243773000000004</v>
      </c>
      <c r="E429" s="33" t="s">
        <v>88</v>
      </c>
      <c r="F429" s="33" t="s">
        <v>100</v>
      </c>
      <c r="G429" s="33" t="s">
        <v>96</v>
      </c>
      <c r="H429" s="71">
        <v>36161</v>
      </c>
      <c r="I429" s="46" t="s">
        <v>93</v>
      </c>
      <c r="J429" s="33" t="s">
        <v>100</v>
      </c>
      <c r="K429" s="33" t="s">
        <v>96</v>
      </c>
      <c r="L429" s="71">
        <v>36161</v>
      </c>
      <c r="M429" s="55" t="str">
        <f t="shared" si="6"/>
        <v>Non-Lead</v>
      </c>
      <c r="N429" s="32" t="s">
        <v>1796</v>
      </c>
    </row>
    <row r="430" spans="1:14" x14ac:dyDescent="0.25">
      <c r="A430" s="36">
        <v>12544258</v>
      </c>
      <c r="B430" s="37" t="s">
        <v>530</v>
      </c>
      <c r="C430" s="37">
        <v>35.797204999999998</v>
      </c>
      <c r="D430" s="49">
        <v>-95.234900999999994</v>
      </c>
      <c r="E430" s="36" t="s">
        <v>93</v>
      </c>
      <c r="F430" s="36" t="s">
        <v>106</v>
      </c>
      <c r="G430" s="36"/>
      <c r="H430" s="36"/>
      <c r="I430" s="47" t="s">
        <v>93</v>
      </c>
      <c r="J430" s="36" t="s">
        <v>106</v>
      </c>
      <c r="K430" s="36"/>
      <c r="L430" s="36"/>
      <c r="M430" s="56" t="str">
        <f t="shared" si="6"/>
        <v>Lead Status Unknown</v>
      </c>
      <c r="N430" s="38"/>
    </row>
    <row r="431" spans="1:14" x14ac:dyDescent="0.25">
      <c r="A431" s="33">
        <v>12544259</v>
      </c>
      <c r="B431" t="s">
        <v>531</v>
      </c>
      <c r="C431">
        <v>35.803483</v>
      </c>
      <c r="D431" s="48">
        <v>-95.243378000000007</v>
      </c>
      <c r="E431" s="33" t="s">
        <v>88</v>
      </c>
      <c r="F431" s="33" t="s">
        <v>100</v>
      </c>
      <c r="G431" s="33" t="s">
        <v>96</v>
      </c>
      <c r="H431" s="71">
        <v>36161</v>
      </c>
      <c r="I431" s="46" t="s">
        <v>93</v>
      </c>
      <c r="J431" s="33" t="s">
        <v>100</v>
      </c>
      <c r="K431" s="33" t="s">
        <v>96</v>
      </c>
      <c r="L431" s="71">
        <v>36161</v>
      </c>
      <c r="M431" s="55" t="str">
        <f t="shared" si="6"/>
        <v>Non-Lead</v>
      </c>
      <c r="N431" s="32" t="s">
        <v>1796</v>
      </c>
    </row>
    <row r="432" spans="1:14" x14ac:dyDescent="0.25">
      <c r="A432" s="36">
        <v>12544260</v>
      </c>
      <c r="B432" s="37" t="s">
        <v>532</v>
      </c>
      <c r="C432" s="37">
        <v>35.796362000000002</v>
      </c>
      <c r="D432" s="49">
        <v>-95.235620999999995</v>
      </c>
      <c r="E432" s="36" t="s">
        <v>93</v>
      </c>
      <c r="F432" s="36" t="s">
        <v>106</v>
      </c>
      <c r="G432" s="36"/>
      <c r="H432" s="36"/>
      <c r="I432" s="47" t="s">
        <v>93</v>
      </c>
      <c r="J432" s="36" t="s">
        <v>106</v>
      </c>
      <c r="K432" s="36"/>
      <c r="L432" s="36"/>
      <c r="M432" s="56" t="str">
        <f t="shared" si="6"/>
        <v>Lead Status Unknown</v>
      </c>
      <c r="N432" s="38"/>
    </row>
    <row r="433" spans="1:14" x14ac:dyDescent="0.25">
      <c r="A433" s="33">
        <v>12544261</v>
      </c>
      <c r="B433" t="s">
        <v>533</v>
      </c>
      <c r="C433">
        <v>35.803376999999998</v>
      </c>
      <c r="D433" s="48">
        <v>-95.235899000000003</v>
      </c>
      <c r="E433" s="33" t="s">
        <v>88</v>
      </c>
      <c r="F433" s="33" t="s">
        <v>100</v>
      </c>
      <c r="G433" s="33" t="s">
        <v>96</v>
      </c>
      <c r="H433" s="71">
        <v>36161</v>
      </c>
      <c r="I433" s="46" t="s">
        <v>93</v>
      </c>
      <c r="J433" s="33" t="s">
        <v>100</v>
      </c>
      <c r="K433" s="33" t="s">
        <v>96</v>
      </c>
      <c r="L433" s="71">
        <v>36161</v>
      </c>
      <c r="M433" s="55" t="str">
        <f t="shared" si="6"/>
        <v>Non-Lead</v>
      </c>
      <c r="N433" s="32" t="s">
        <v>1796</v>
      </c>
    </row>
    <row r="434" spans="1:14" x14ac:dyDescent="0.25">
      <c r="A434" s="36">
        <v>12544262</v>
      </c>
      <c r="B434" s="37" t="s">
        <v>534</v>
      </c>
      <c r="C434" s="37">
        <v>35.795278000000003</v>
      </c>
      <c r="D434" s="49">
        <v>-95.248609999999999</v>
      </c>
      <c r="E434" s="36" t="s">
        <v>93</v>
      </c>
      <c r="F434" s="36" t="s">
        <v>106</v>
      </c>
      <c r="G434" s="36"/>
      <c r="H434" s="36"/>
      <c r="I434" s="47" t="s">
        <v>93</v>
      </c>
      <c r="J434" s="36" t="s">
        <v>106</v>
      </c>
      <c r="K434" s="36"/>
      <c r="L434" s="36"/>
      <c r="M434" s="56" t="str">
        <f t="shared" si="6"/>
        <v>Lead Status Unknown</v>
      </c>
      <c r="N434" s="38"/>
    </row>
    <row r="435" spans="1:14" x14ac:dyDescent="0.25">
      <c r="A435" s="33">
        <v>12544264</v>
      </c>
      <c r="B435" t="s">
        <v>534</v>
      </c>
      <c r="C435">
        <v>35.795278000000003</v>
      </c>
      <c r="D435" s="48">
        <v>-95.248609999999999</v>
      </c>
      <c r="E435" s="33" t="s">
        <v>93</v>
      </c>
      <c r="F435" s="33" t="s">
        <v>106</v>
      </c>
      <c r="I435" s="46" t="s">
        <v>93</v>
      </c>
      <c r="J435" s="33" t="s">
        <v>106</v>
      </c>
      <c r="L435" s="33"/>
      <c r="M435" s="55" t="str">
        <f t="shared" si="6"/>
        <v>Lead Status Unknown</v>
      </c>
    </row>
    <row r="436" spans="1:14" x14ac:dyDescent="0.25">
      <c r="A436" s="36">
        <v>12544266</v>
      </c>
      <c r="B436" s="37" t="s">
        <v>534</v>
      </c>
      <c r="C436" s="37">
        <v>35.795278000000003</v>
      </c>
      <c r="D436" s="49">
        <v>-95.248609999999999</v>
      </c>
      <c r="E436" s="36" t="s">
        <v>93</v>
      </c>
      <c r="F436" s="36" t="s">
        <v>106</v>
      </c>
      <c r="G436" s="36"/>
      <c r="H436" s="36"/>
      <c r="I436" s="47" t="s">
        <v>93</v>
      </c>
      <c r="J436" s="36" t="s">
        <v>106</v>
      </c>
      <c r="K436" s="36"/>
      <c r="L436" s="36"/>
      <c r="M436" s="56" t="str">
        <f t="shared" si="6"/>
        <v>Lead Status Unknown</v>
      </c>
      <c r="N436" s="38"/>
    </row>
    <row r="437" spans="1:14" x14ac:dyDescent="0.25">
      <c r="A437" s="33">
        <v>12544263</v>
      </c>
      <c r="B437" t="s">
        <v>535</v>
      </c>
      <c r="C437">
        <v>35.813180000000003</v>
      </c>
      <c r="D437" s="48">
        <v>-95.235990000000001</v>
      </c>
      <c r="E437" s="33" t="s">
        <v>88</v>
      </c>
      <c r="F437" s="33" t="s">
        <v>100</v>
      </c>
      <c r="G437" s="33" t="s">
        <v>96</v>
      </c>
      <c r="H437" s="71">
        <v>35796</v>
      </c>
      <c r="I437" s="46" t="s">
        <v>93</v>
      </c>
      <c r="J437" s="33" t="s">
        <v>100</v>
      </c>
      <c r="K437" s="33" t="s">
        <v>96</v>
      </c>
      <c r="L437" s="71">
        <v>35796</v>
      </c>
      <c r="M437" s="55" t="str">
        <f t="shared" si="6"/>
        <v>Non-Lead</v>
      </c>
      <c r="N437" s="32" t="s">
        <v>1796</v>
      </c>
    </row>
    <row r="438" spans="1:14" x14ac:dyDescent="0.25">
      <c r="A438" s="36">
        <v>12544265</v>
      </c>
      <c r="B438" s="37" t="s">
        <v>536</v>
      </c>
      <c r="C438" s="37">
        <v>35.783929999999998</v>
      </c>
      <c r="D438" s="49">
        <v>-95.231110000000001</v>
      </c>
      <c r="E438" s="36" t="s">
        <v>88</v>
      </c>
      <c r="F438" s="36" t="s">
        <v>100</v>
      </c>
      <c r="G438" s="36" t="s">
        <v>96</v>
      </c>
      <c r="H438" s="72">
        <v>35796</v>
      </c>
      <c r="I438" s="47" t="s">
        <v>93</v>
      </c>
      <c r="J438" s="36" t="s">
        <v>100</v>
      </c>
      <c r="K438" s="36" t="s">
        <v>96</v>
      </c>
      <c r="L438" s="72">
        <v>35796</v>
      </c>
      <c r="M438" s="56" t="str">
        <f t="shared" si="6"/>
        <v>Non-Lead</v>
      </c>
      <c r="N438" s="38" t="s">
        <v>1796</v>
      </c>
    </row>
    <row r="439" spans="1:14" x14ac:dyDescent="0.25">
      <c r="A439" s="33">
        <v>12544267</v>
      </c>
      <c r="B439" t="s">
        <v>537</v>
      </c>
      <c r="C439">
        <v>35.781559999999999</v>
      </c>
      <c r="D439" s="48">
        <v>-95.233890000000002</v>
      </c>
      <c r="E439" s="33" t="s">
        <v>88</v>
      </c>
      <c r="F439" s="33" t="s">
        <v>100</v>
      </c>
      <c r="G439" s="33" t="s">
        <v>96</v>
      </c>
      <c r="H439" s="71">
        <v>35796</v>
      </c>
      <c r="I439" s="46" t="s">
        <v>93</v>
      </c>
      <c r="J439" s="33" t="s">
        <v>100</v>
      </c>
      <c r="K439" s="33" t="s">
        <v>96</v>
      </c>
      <c r="L439" s="71">
        <v>35796</v>
      </c>
      <c r="M439" s="55" t="str">
        <f t="shared" si="6"/>
        <v>Non-Lead</v>
      </c>
      <c r="N439" s="32" t="s">
        <v>1796</v>
      </c>
    </row>
    <row r="440" spans="1:14" x14ac:dyDescent="0.25">
      <c r="A440" s="36">
        <v>12544268</v>
      </c>
      <c r="B440" s="37" t="s">
        <v>538</v>
      </c>
      <c r="C440" s="37">
        <v>35.797203000000003</v>
      </c>
      <c r="D440" s="49">
        <v>-95.234735000000001</v>
      </c>
      <c r="E440" s="36" t="s">
        <v>93</v>
      </c>
      <c r="F440" s="36" t="s">
        <v>106</v>
      </c>
      <c r="G440" s="36"/>
      <c r="H440" s="36"/>
      <c r="I440" s="47" t="s">
        <v>93</v>
      </c>
      <c r="J440" s="36" t="s">
        <v>106</v>
      </c>
      <c r="K440" s="36"/>
      <c r="L440" s="36"/>
      <c r="M440" s="56" t="str">
        <f t="shared" si="6"/>
        <v>Lead Status Unknown</v>
      </c>
      <c r="N440" s="38"/>
    </row>
    <row r="441" spans="1:14" x14ac:dyDescent="0.25">
      <c r="A441" s="33">
        <v>12544269</v>
      </c>
      <c r="B441" t="s">
        <v>539</v>
      </c>
      <c r="C441">
        <v>35.781390000000002</v>
      </c>
      <c r="D441" s="48">
        <v>-95.233879999999999</v>
      </c>
      <c r="E441" s="33" t="s">
        <v>88</v>
      </c>
      <c r="F441" s="33" t="s">
        <v>100</v>
      </c>
      <c r="G441" s="33" t="s">
        <v>96</v>
      </c>
      <c r="H441" s="71">
        <v>35796</v>
      </c>
      <c r="I441" s="46" t="s">
        <v>93</v>
      </c>
      <c r="J441" s="33" t="s">
        <v>100</v>
      </c>
      <c r="K441" s="33" t="s">
        <v>96</v>
      </c>
      <c r="L441" s="71">
        <v>35796</v>
      </c>
      <c r="M441" s="55" t="str">
        <f t="shared" si="6"/>
        <v>Non-Lead</v>
      </c>
      <c r="N441" s="32" t="s">
        <v>1796</v>
      </c>
    </row>
    <row r="442" spans="1:14" x14ac:dyDescent="0.25">
      <c r="A442" s="36">
        <v>12544270</v>
      </c>
      <c r="B442" s="37" t="s">
        <v>540</v>
      </c>
      <c r="C442" s="37">
        <v>35.797302000000002</v>
      </c>
      <c r="D442" s="49">
        <v>-95.234620000000007</v>
      </c>
      <c r="E442" s="36" t="s">
        <v>93</v>
      </c>
      <c r="F442" s="36" t="s">
        <v>106</v>
      </c>
      <c r="G442" s="36"/>
      <c r="H442" s="36"/>
      <c r="I442" s="47" t="s">
        <v>93</v>
      </c>
      <c r="J442" s="36" t="s">
        <v>106</v>
      </c>
      <c r="K442" s="36"/>
      <c r="L442" s="36"/>
      <c r="M442" s="56" t="str">
        <f t="shared" si="6"/>
        <v>Lead Status Unknown</v>
      </c>
      <c r="N442" s="38"/>
    </row>
    <row r="443" spans="1:14" x14ac:dyDescent="0.25">
      <c r="A443" s="33">
        <v>12544271</v>
      </c>
      <c r="B443" t="s">
        <v>541</v>
      </c>
      <c r="C443">
        <v>35.793799999999997</v>
      </c>
      <c r="D443" s="48">
        <v>-95.232209999999995</v>
      </c>
      <c r="E443" s="33" t="s">
        <v>88</v>
      </c>
      <c r="F443" s="33" t="s">
        <v>100</v>
      </c>
      <c r="G443" s="33" t="s">
        <v>96</v>
      </c>
      <c r="H443" s="71">
        <v>35796</v>
      </c>
      <c r="I443" s="46" t="s">
        <v>93</v>
      </c>
      <c r="J443" s="33" t="s">
        <v>100</v>
      </c>
      <c r="K443" s="33" t="s">
        <v>96</v>
      </c>
      <c r="L443" s="71">
        <v>35796</v>
      </c>
      <c r="M443" s="55" t="str">
        <f t="shared" si="6"/>
        <v>Non-Lead</v>
      </c>
      <c r="N443" s="32" t="s">
        <v>1796</v>
      </c>
    </row>
    <row r="444" spans="1:14" x14ac:dyDescent="0.25">
      <c r="A444" s="36">
        <v>12544272</v>
      </c>
      <c r="B444" s="37" t="s">
        <v>542</v>
      </c>
      <c r="C444" s="37">
        <v>35.795482</v>
      </c>
      <c r="D444" s="49">
        <v>-95.235755999999995</v>
      </c>
      <c r="E444" s="36" t="s">
        <v>93</v>
      </c>
      <c r="F444" s="36" t="s">
        <v>106</v>
      </c>
      <c r="G444" s="36"/>
      <c r="H444" s="36"/>
      <c r="I444" s="47" t="s">
        <v>93</v>
      </c>
      <c r="J444" s="36" t="s">
        <v>106</v>
      </c>
      <c r="K444" s="36"/>
      <c r="L444" s="36"/>
      <c r="M444" s="56" t="str">
        <f t="shared" si="6"/>
        <v>Lead Status Unknown</v>
      </c>
      <c r="N444" s="38"/>
    </row>
    <row r="445" spans="1:14" x14ac:dyDescent="0.25">
      <c r="A445" s="33">
        <v>12544273</v>
      </c>
      <c r="B445" t="s">
        <v>543</v>
      </c>
      <c r="C445">
        <v>35.807389999999998</v>
      </c>
      <c r="D445" s="48">
        <v>-95.231229999999996</v>
      </c>
      <c r="E445" s="33" t="s">
        <v>88</v>
      </c>
      <c r="F445" s="33" t="s">
        <v>100</v>
      </c>
      <c r="G445" s="33" t="s">
        <v>96</v>
      </c>
      <c r="H445" s="71">
        <v>35796</v>
      </c>
      <c r="I445" s="46" t="s">
        <v>93</v>
      </c>
      <c r="J445" s="33" t="s">
        <v>100</v>
      </c>
      <c r="K445" s="33" t="s">
        <v>96</v>
      </c>
      <c r="L445" s="71">
        <v>35796</v>
      </c>
      <c r="M445" s="55" t="str">
        <f t="shared" si="6"/>
        <v>Non-Lead</v>
      </c>
      <c r="N445" s="32" t="s">
        <v>1796</v>
      </c>
    </row>
    <row r="446" spans="1:14" x14ac:dyDescent="0.25">
      <c r="A446" s="36">
        <v>12544274</v>
      </c>
      <c r="B446" s="37" t="s">
        <v>544</v>
      </c>
      <c r="C446" s="37">
        <v>35.796435000000002</v>
      </c>
      <c r="D446" s="49">
        <v>-95.235608999999997</v>
      </c>
      <c r="E446" s="36" t="s">
        <v>93</v>
      </c>
      <c r="F446" s="36" t="s">
        <v>106</v>
      </c>
      <c r="G446" s="36"/>
      <c r="H446" s="36"/>
      <c r="I446" s="47" t="s">
        <v>93</v>
      </c>
      <c r="J446" s="36" t="s">
        <v>106</v>
      </c>
      <c r="K446" s="36"/>
      <c r="L446" s="36"/>
      <c r="M446" s="56" t="str">
        <f t="shared" si="6"/>
        <v>Lead Status Unknown</v>
      </c>
      <c r="N446" s="38"/>
    </row>
    <row r="447" spans="1:14" x14ac:dyDescent="0.25">
      <c r="A447" s="33">
        <v>12544275</v>
      </c>
      <c r="B447" t="s">
        <v>545</v>
      </c>
      <c r="C447">
        <v>35.781689</v>
      </c>
      <c r="D447" s="48">
        <v>-95.229951900000003</v>
      </c>
      <c r="E447" s="33" t="s">
        <v>88</v>
      </c>
      <c r="F447" s="33" t="s">
        <v>100</v>
      </c>
      <c r="G447" s="33" t="s">
        <v>96</v>
      </c>
      <c r="H447" s="71">
        <v>35796</v>
      </c>
      <c r="I447" s="46" t="s">
        <v>93</v>
      </c>
      <c r="J447" s="33" t="s">
        <v>100</v>
      </c>
      <c r="K447" s="33" t="s">
        <v>96</v>
      </c>
      <c r="L447" s="71">
        <v>35796</v>
      </c>
      <c r="M447" s="55" t="str">
        <f t="shared" si="6"/>
        <v>Non-Lead</v>
      </c>
      <c r="N447" s="32" t="s">
        <v>1796</v>
      </c>
    </row>
    <row r="448" spans="1:14" x14ac:dyDescent="0.25">
      <c r="A448" s="36">
        <v>12544276</v>
      </c>
      <c r="B448" s="37" t="s">
        <v>546</v>
      </c>
      <c r="C448" s="37">
        <v>35.797080999999999</v>
      </c>
      <c r="D448" s="49">
        <v>-95.234465</v>
      </c>
      <c r="E448" s="36" t="s">
        <v>93</v>
      </c>
      <c r="F448" s="36" t="s">
        <v>106</v>
      </c>
      <c r="G448" s="36"/>
      <c r="H448" s="36"/>
      <c r="I448" s="47" t="s">
        <v>93</v>
      </c>
      <c r="J448" s="36" t="s">
        <v>106</v>
      </c>
      <c r="K448" s="36"/>
      <c r="L448" s="36"/>
      <c r="M448" s="56" t="str">
        <f t="shared" si="6"/>
        <v>Lead Status Unknown</v>
      </c>
      <c r="N448" s="38"/>
    </row>
    <row r="449" spans="1:14" x14ac:dyDescent="0.25">
      <c r="A449" s="33">
        <v>12544277</v>
      </c>
      <c r="B449" t="s">
        <v>547</v>
      </c>
      <c r="C449">
        <v>35.781224000000002</v>
      </c>
      <c r="D449" s="48">
        <v>-95.229965899999996</v>
      </c>
      <c r="E449" s="33" t="s">
        <v>88</v>
      </c>
      <c r="F449" s="33" t="s">
        <v>100</v>
      </c>
      <c r="G449" s="33" t="s">
        <v>96</v>
      </c>
      <c r="H449" s="71">
        <v>35796</v>
      </c>
      <c r="I449" s="46" t="s">
        <v>93</v>
      </c>
      <c r="J449" s="33" t="s">
        <v>100</v>
      </c>
      <c r="K449" s="33" t="s">
        <v>96</v>
      </c>
      <c r="L449" s="71">
        <v>35796</v>
      </c>
      <c r="M449" s="55" t="str">
        <f t="shared" si="6"/>
        <v>Non-Lead</v>
      </c>
      <c r="N449" s="32" t="s">
        <v>1796</v>
      </c>
    </row>
    <row r="450" spans="1:14" x14ac:dyDescent="0.25">
      <c r="A450" s="36">
        <v>12544278</v>
      </c>
      <c r="B450" s="37" t="s">
        <v>548</v>
      </c>
      <c r="C450" s="37">
        <v>35.795347999999997</v>
      </c>
      <c r="D450" s="49">
        <v>-95.235417999999996</v>
      </c>
      <c r="E450" s="36" t="s">
        <v>93</v>
      </c>
      <c r="F450" s="36" t="s">
        <v>106</v>
      </c>
      <c r="G450" s="36"/>
      <c r="H450" s="36"/>
      <c r="I450" s="47" t="s">
        <v>93</v>
      </c>
      <c r="J450" s="36" t="s">
        <v>106</v>
      </c>
      <c r="K450" s="36"/>
      <c r="L450" s="36"/>
      <c r="M450" s="56" t="str">
        <f t="shared" si="6"/>
        <v>Lead Status Unknown</v>
      </c>
      <c r="N450" s="38"/>
    </row>
    <row r="451" spans="1:14" x14ac:dyDescent="0.25">
      <c r="A451" s="33">
        <v>12544279</v>
      </c>
      <c r="B451" t="s">
        <v>549</v>
      </c>
      <c r="C451">
        <v>35.788995</v>
      </c>
      <c r="D451" s="48">
        <v>-95.240553000000006</v>
      </c>
      <c r="E451" s="33" t="s">
        <v>88</v>
      </c>
      <c r="F451" s="33" t="s">
        <v>100</v>
      </c>
      <c r="G451" s="33" t="s">
        <v>96</v>
      </c>
      <c r="H451" s="71">
        <v>35796</v>
      </c>
      <c r="I451" s="46" t="s">
        <v>93</v>
      </c>
      <c r="J451" s="33" t="s">
        <v>100</v>
      </c>
      <c r="K451" s="33" t="s">
        <v>96</v>
      </c>
      <c r="L451" s="71">
        <v>35796</v>
      </c>
      <c r="M451" s="55" t="str">
        <f t="shared" si="6"/>
        <v>Non-Lead</v>
      </c>
      <c r="N451" s="32" t="s">
        <v>1796</v>
      </c>
    </row>
    <row r="452" spans="1:14" x14ac:dyDescent="0.25">
      <c r="A452" s="36">
        <v>12544280</v>
      </c>
      <c r="B452" s="37" t="s">
        <v>550</v>
      </c>
      <c r="C452" s="37">
        <v>35.796250000000001</v>
      </c>
      <c r="D452" s="49">
        <v>-95.235730000000004</v>
      </c>
      <c r="E452" s="36" t="s">
        <v>93</v>
      </c>
      <c r="F452" s="36" t="s">
        <v>106</v>
      </c>
      <c r="G452" s="36"/>
      <c r="H452" s="36"/>
      <c r="I452" s="47" t="s">
        <v>93</v>
      </c>
      <c r="J452" s="36" t="s">
        <v>106</v>
      </c>
      <c r="K452" s="36"/>
      <c r="L452" s="36"/>
      <c r="M452" s="56" t="str">
        <f t="shared" si="6"/>
        <v>Lead Status Unknown</v>
      </c>
      <c r="N452" s="38"/>
    </row>
    <row r="453" spans="1:14" x14ac:dyDescent="0.25">
      <c r="A453" s="33">
        <v>12544281</v>
      </c>
      <c r="B453" t="s">
        <v>551</v>
      </c>
      <c r="C453">
        <v>35.801431999999998</v>
      </c>
      <c r="D453" s="48">
        <v>95.247069999999994</v>
      </c>
      <c r="E453" s="33" t="s">
        <v>88</v>
      </c>
      <c r="F453" s="33" t="s">
        <v>100</v>
      </c>
      <c r="G453" s="33" t="s">
        <v>96</v>
      </c>
      <c r="H453" s="71">
        <v>35796</v>
      </c>
      <c r="I453" s="46" t="s">
        <v>93</v>
      </c>
      <c r="J453" s="33" t="s">
        <v>100</v>
      </c>
      <c r="K453" s="33" t="s">
        <v>96</v>
      </c>
      <c r="L453" s="71">
        <v>35796</v>
      </c>
      <c r="M453" s="55" t="str">
        <f t="shared" ref="M453:M516" si="7">IF(OR(F453="Lead",J453="Lead"),"Lead",(IF(OR(OR(F453="",J453=""),AND(AND(NOT(F453="Lead"),J453="Galvanized Iron/Steel"),I453="")),"",IF(AND(OR(I453="Yes",I453="Don't Know"),J453="Galvanized Iron/Steel"),"Galvanized Requiring Replacement",IF(OR(F453="Unknown",J453="Unknown"),"Lead Status Unknown",IF(AND(F453="No System Owned Portion",J453="No Customer Owned Portion"),"","Non-Lead"))))))</f>
        <v>Non-Lead</v>
      </c>
      <c r="N453" s="32" t="s">
        <v>1796</v>
      </c>
    </row>
    <row r="454" spans="1:14" x14ac:dyDescent="0.25">
      <c r="A454" s="36">
        <v>12544282</v>
      </c>
      <c r="B454" s="37" t="s">
        <v>552</v>
      </c>
      <c r="C454" s="37">
        <v>35.801689000000003</v>
      </c>
      <c r="D454" s="49">
        <v>95.256945000000002</v>
      </c>
      <c r="E454" s="36" t="s">
        <v>88</v>
      </c>
      <c r="F454" s="36" t="s">
        <v>100</v>
      </c>
      <c r="G454" s="36" t="s">
        <v>96</v>
      </c>
      <c r="H454" s="72">
        <v>35796</v>
      </c>
      <c r="I454" s="47" t="s">
        <v>93</v>
      </c>
      <c r="J454" s="36" t="s">
        <v>100</v>
      </c>
      <c r="K454" s="36" t="s">
        <v>96</v>
      </c>
      <c r="L454" s="72">
        <v>35796</v>
      </c>
      <c r="M454" s="56" t="str">
        <f t="shared" si="7"/>
        <v>Non-Lead</v>
      </c>
      <c r="N454" s="38" t="s">
        <v>1796</v>
      </c>
    </row>
    <row r="455" spans="1:14" x14ac:dyDescent="0.25">
      <c r="A455" s="33">
        <v>12544283</v>
      </c>
      <c r="B455" t="s">
        <v>553</v>
      </c>
      <c r="C455">
        <v>35.781838</v>
      </c>
      <c r="D455" s="48">
        <v>-95.243522200000001</v>
      </c>
      <c r="E455" s="33" t="s">
        <v>93</v>
      </c>
      <c r="F455" s="33" t="s">
        <v>106</v>
      </c>
      <c r="I455" s="46" t="s">
        <v>93</v>
      </c>
      <c r="J455" s="33" t="s">
        <v>106</v>
      </c>
      <c r="L455" s="33"/>
      <c r="M455" s="55" t="str">
        <f t="shared" si="7"/>
        <v>Lead Status Unknown</v>
      </c>
    </row>
    <row r="456" spans="1:14" x14ac:dyDescent="0.25">
      <c r="A456" s="36">
        <v>12544284</v>
      </c>
      <c r="B456" s="37" t="s">
        <v>554</v>
      </c>
      <c r="C456" s="37">
        <v>35.800485999999999</v>
      </c>
      <c r="D456" s="49">
        <v>-95.248362</v>
      </c>
      <c r="E456" s="36" t="s">
        <v>88</v>
      </c>
      <c r="F456" s="36" t="s">
        <v>100</v>
      </c>
      <c r="G456" s="36" t="s">
        <v>96</v>
      </c>
      <c r="H456" s="72">
        <v>35796</v>
      </c>
      <c r="I456" s="47" t="s">
        <v>93</v>
      </c>
      <c r="J456" s="36" t="s">
        <v>100</v>
      </c>
      <c r="K456" s="36" t="s">
        <v>96</v>
      </c>
      <c r="L456" s="72">
        <v>35796</v>
      </c>
      <c r="M456" s="56" t="str">
        <f t="shared" si="7"/>
        <v>Non-Lead</v>
      </c>
      <c r="N456" s="38" t="s">
        <v>1796</v>
      </c>
    </row>
    <row r="457" spans="1:14" x14ac:dyDescent="0.25">
      <c r="A457" s="33">
        <v>12544285</v>
      </c>
      <c r="B457" t="s">
        <v>555</v>
      </c>
      <c r="C457">
        <v>35.797773999999997</v>
      </c>
      <c r="D457" s="48">
        <v>95.250665999999995</v>
      </c>
      <c r="E457" s="33" t="s">
        <v>93</v>
      </c>
      <c r="F457" s="33" t="s">
        <v>106</v>
      </c>
      <c r="I457" s="46" t="s">
        <v>93</v>
      </c>
      <c r="J457" s="33" t="s">
        <v>106</v>
      </c>
      <c r="L457" s="33"/>
      <c r="M457" s="55" t="str">
        <f t="shared" si="7"/>
        <v>Lead Status Unknown</v>
      </c>
    </row>
    <row r="458" spans="1:14" x14ac:dyDescent="0.25">
      <c r="A458" s="36">
        <v>12544286</v>
      </c>
      <c r="B458" s="37" t="s">
        <v>556</v>
      </c>
      <c r="C458" s="37">
        <v>35.798549000000001</v>
      </c>
      <c r="D458" s="49">
        <v>95.256611000000007</v>
      </c>
      <c r="E458" s="36" t="s">
        <v>88</v>
      </c>
      <c r="F458" s="36" t="s">
        <v>100</v>
      </c>
      <c r="G458" s="36" t="s">
        <v>96</v>
      </c>
      <c r="H458" s="72">
        <v>35796</v>
      </c>
      <c r="I458" s="47" t="s">
        <v>93</v>
      </c>
      <c r="J458" s="36" t="s">
        <v>100</v>
      </c>
      <c r="K458" s="36" t="s">
        <v>96</v>
      </c>
      <c r="L458" s="72">
        <v>35796</v>
      </c>
      <c r="M458" s="56" t="str">
        <f t="shared" si="7"/>
        <v>Non-Lead</v>
      </c>
      <c r="N458" s="38" t="s">
        <v>1796</v>
      </c>
    </row>
    <row r="459" spans="1:14" x14ac:dyDescent="0.25">
      <c r="A459" s="33">
        <v>12544287</v>
      </c>
      <c r="B459" t="s">
        <v>557</v>
      </c>
      <c r="C459">
        <v>35.796950000000002</v>
      </c>
      <c r="D459" s="48">
        <v>-95.250029999999995</v>
      </c>
      <c r="E459" s="33" t="s">
        <v>93</v>
      </c>
      <c r="F459" s="33" t="s">
        <v>106</v>
      </c>
      <c r="I459" s="46" t="s">
        <v>93</v>
      </c>
      <c r="J459" s="33" t="s">
        <v>106</v>
      </c>
      <c r="L459" s="33"/>
      <c r="M459" s="55" t="str">
        <f t="shared" si="7"/>
        <v>Lead Status Unknown</v>
      </c>
    </row>
    <row r="460" spans="1:14" x14ac:dyDescent="0.25">
      <c r="A460" s="36">
        <v>12544288</v>
      </c>
      <c r="B460" s="37" t="s">
        <v>558</v>
      </c>
      <c r="C460" s="37">
        <v>35.802551999999999</v>
      </c>
      <c r="D460" s="49">
        <v>-95.249127999999999</v>
      </c>
      <c r="E460" s="36" t="s">
        <v>88</v>
      </c>
      <c r="F460" s="36" t="s">
        <v>100</v>
      </c>
      <c r="G460" s="36" t="s">
        <v>96</v>
      </c>
      <c r="H460" s="72">
        <v>35796</v>
      </c>
      <c r="I460" s="47" t="s">
        <v>93</v>
      </c>
      <c r="J460" s="36" t="s">
        <v>100</v>
      </c>
      <c r="K460" s="36" t="s">
        <v>96</v>
      </c>
      <c r="L460" s="72">
        <v>35796</v>
      </c>
      <c r="M460" s="56" t="str">
        <f t="shared" si="7"/>
        <v>Non-Lead</v>
      </c>
      <c r="N460" s="38" t="s">
        <v>1796</v>
      </c>
    </row>
    <row r="461" spans="1:14" x14ac:dyDescent="0.25">
      <c r="A461" s="33">
        <v>12544289</v>
      </c>
      <c r="B461" t="s">
        <v>559</v>
      </c>
      <c r="C461">
        <v>36.185875000000003</v>
      </c>
      <c r="D461" s="48">
        <v>-95.748080999999999</v>
      </c>
      <c r="E461" s="33" t="s">
        <v>93</v>
      </c>
      <c r="F461" s="33" t="s">
        <v>106</v>
      </c>
      <c r="I461" s="46" t="s">
        <v>93</v>
      </c>
      <c r="J461" s="33" t="s">
        <v>106</v>
      </c>
      <c r="L461" s="33"/>
      <c r="M461" s="55" t="str">
        <f t="shared" si="7"/>
        <v>Lead Status Unknown</v>
      </c>
    </row>
    <row r="462" spans="1:14" x14ac:dyDescent="0.25">
      <c r="A462" s="36">
        <v>12544290</v>
      </c>
      <c r="B462" s="37" t="s">
        <v>560</v>
      </c>
      <c r="C462" s="37">
        <v>36.185875000000003</v>
      </c>
      <c r="D462" s="49">
        <v>-95.748080999999999</v>
      </c>
      <c r="E462" s="36" t="s">
        <v>93</v>
      </c>
      <c r="F462" s="36" t="s">
        <v>106</v>
      </c>
      <c r="G462" s="36"/>
      <c r="H462" s="36"/>
      <c r="I462" s="47" t="s">
        <v>93</v>
      </c>
      <c r="J462" s="36" t="s">
        <v>106</v>
      </c>
      <c r="K462" s="36"/>
      <c r="L462" s="36"/>
      <c r="M462" s="56" t="str">
        <f t="shared" si="7"/>
        <v>Lead Status Unknown</v>
      </c>
      <c r="N462" s="38"/>
    </row>
    <row r="463" spans="1:14" x14ac:dyDescent="0.25">
      <c r="A463" s="33">
        <v>12544291</v>
      </c>
      <c r="B463" t="s">
        <v>561</v>
      </c>
      <c r="C463">
        <v>35.798520000000003</v>
      </c>
      <c r="D463" s="48">
        <v>95.242320000000007</v>
      </c>
      <c r="E463" s="33" t="s">
        <v>88</v>
      </c>
      <c r="F463" s="33" t="s">
        <v>100</v>
      </c>
      <c r="G463" s="33" t="s">
        <v>96</v>
      </c>
      <c r="H463" s="71">
        <v>35796</v>
      </c>
      <c r="I463" s="46" t="s">
        <v>93</v>
      </c>
      <c r="J463" s="33" t="s">
        <v>100</v>
      </c>
      <c r="K463" s="33" t="s">
        <v>96</v>
      </c>
      <c r="L463" s="71">
        <v>35796</v>
      </c>
      <c r="M463" s="55" t="str">
        <f t="shared" si="7"/>
        <v>Non-Lead</v>
      </c>
      <c r="N463" s="32" t="s">
        <v>1796</v>
      </c>
    </row>
    <row r="464" spans="1:14" x14ac:dyDescent="0.25">
      <c r="A464" s="36">
        <v>12544292</v>
      </c>
      <c r="B464" s="37" t="s">
        <v>562</v>
      </c>
      <c r="C464" s="37">
        <v>35.795575999999997</v>
      </c>
      <c r="D464" s="49">
        <v>-95.235221999999993</v>
      </c>
      <c r="E464" s="36" t="s">
        <v>93</v>
      </c>
      <c r="F464" s="36" t="s">
        <v>106</v>
      </c>
      <c r="G464" s="36"/>
      <c r="H464" s="36"/>
      <c r="I464" s="47" t="s">
        <v>93</v>
      </c>
      <c r="J464" s="36" t="s">
        <v>106</v>
      </c>
      <c r="K464" s="36"/>
      <c r="L464" s="36"/>
      <c r="M464" s="56" t="str">
        <f t="shared" si="7"/>
        <v>Lead Status Unknown</v>
      </c>
      <c r="N464" s="38"/>
    </row>
    <row r="465" spans="1:14" x14ac:dyDescent="0.25">
      <c r="A465" s="33">
        <v>12544293</v>
      </c>
      <c r="B465" t="s">
        <v>563</v>
      </c>
      <c r="C465">
        <v>35.802695</v>
      </c>
      <c r="D465" s="48">
        <v>-95.246630999999994</v>
      </c>
      <c r="E465" s="33" t="s">
        <v>88</v>
      </c>
      <c r="F465" s="33" t="s">
        <v>100</v>
      </c>
      <c r="G465" s="33" t="s">
        <v>96</v>
      </c>
      <c r="H465" s="71">
        <v>35796</v>
      </c>
      <c r="I465" s="46" t="s">
        <v>93</v>
      </c>
      <c r="J465" s="33" t="s">
        <v>100</v>
      </c>
      <c r="K465" s="33" t="s">
        <v>96</v>
      </c>
      <c r="L465" s="71">
        <v>35796</v>
      </c>
      <c r="M465" s="55" t="str">
        <f t="shared" si="7"/>
        <v>Non-Lead</v>
      </c>
      <c r="N465" s="32" t="s">
        <v>1796</v>
      </c>
    </row>
    <row r="466" spans="1:14" x14ac:dyDescent="0.25">
      <c r="A466" s="36">
        <v>12544295</v>
      </c>
      <c r="B466" s="37" t="s">
        <v>564</v>
      </c>
      <c r="C466" s="37">
        <v>35.795389999999998</v>
      </c>
      <c r="D466" s="49">
        <v>-95.235393000000002</v>
      </c>
      <c r="E466" s="36" t="s">
        <v>93</v>
      </c>
      <c r="F466" s="36" t="s">
        <v>106</v>
      </c>
      <c r="G466" s="36"/>
      <c r="H466" s="36"/>
      <c r="I466" s="47" t="s">
        <v>93</v>
      </c>
      <c r="J466" s="36" t="s">
        <v>106</v>
      </c>
      <c r="K466" s="36"/>
      <c r="L466" s="36"/>
      <c r="M466" s="56" t="str">
        <f t="shared" si="7"/>
        <v>Lead Status Unknown</v>
      </c>
      <c r="N466" s="38"/>
    </row>
    <row r="467" spans="1:14" x14ac:dyDescent="0.25">
      <c r="A467" s="33">
        <v>12544294</v>
      </c>
      <c r="B467" t="s">
        <v>565</v>
      </c>
      <c r="C467">
        <v>35.798803999999997</v>
      </c>
      <c r="D467" s="48">
        <v>95.259601000000004</v>
      </c>
      <c r="E467" s="33" t="s">
        <v>88</v>
      </c>
      <c r="F467" s="33" t="s">
        <v>100</v>
      </c>
      <c r="G467" s="33" t="s">
        <v>96</v>
      </c>
      <c r="H467" s="71">
        <v>35796</v>
      </c>
      <c r="I467" s="46" t="s">
        <v>93</v>
      </c>
      <c r="J467" s="33" t="s">
        <v>100</v>
      </c>
      <c r="K467" s="33" t="s">
        <v>96</v>
      </c>
      <c r="L467" s="71">
        <v>35796</v>
      </c>
      <c r="M467" s="55" t="str">
        <f t="shared" si="7"/>
        <v>Non-Lead</v>
      </c>
      <c r="N467" s="32" t="s">
        <v>1796</v>
      </c>
    </row>
    <row r="468" spans="1:14" x14ac:dyDescent="0.25">
      <c r="A468" s="36">
        <v>12544296</v>
      </c>
      <c r="B468" s="37" t="s">
        <v>566</v>
      </c>
      <c r="C468" s="37">
        <v>35.789803999999997</v>
      </c>
      <c r="D468" s="49">
        <v>-95.238816999999997</v>
      </c>
      <c r="E468" s="36" t="s">
        <v>88</v>
      </c>
      <c r="F468" s="36" t="s">
        <v>100</v>
      </c>
      <c r="G468" s="36" t="s">
        <v>96</v>
      </c>
      <c r="H468" s="72">
        <v>35796</v>
      </c>
      <c r="I468" s="47" t="s">
        <v>93</v>
      </c>
      <c r="J468" s="36" t="s">
        <v>100</v>
      </c>
      <c r="K468" s="36" t="s">
        <v>96</v>
      </c>
      <c r="L468" s="72">
        <v>35796</v>
      </c>
      <c r="M468" s="56" t="str">
        <f t="shared" si="7"/>
        <v>Non-Lead</v>
      </c>
      <c r="N468" s="38" t="s">
        <v>1796</v>
      </c>
    </row>
    <row r="469" spans="1:14" x14ac:dyDescent="0.25">
      <c r="A469" s="33">
        <v>12544297</v>
      </c>
      <c r="B469" t="s">
        <v>567</v>
      </c>
      <c r="C469">
        <v>35.796439999999997</v>
      </c>
      <c r="D469" s="48">
        <v>-95.238119999999995</v>
      </c>
      <c r="E469" s="33" t="s">
        <v>93</v>
      </c>
      <c r="F469" s="33" t="s">
        <v>106</v>
      </c>
      <c r="I469" s="46" t="s">
        <v>93</v>
      </c>
      <c r="J469" s="33" t="s">
        <v>106</v>
      </c>
      <c r="L469" s="33"/>
      <c r="M469" s="55" t="str">
        <f t="shared" si="7"/>
        <v>Lead Status Unknown</v>
      </c>
    </row>
    <row r="470" spans="1:14" x14ac:dyDescent="0.25">
      <c r="A470" s="36">
        <v>12544299</v>
      </c>
      <c r="B470" s="37" t="s">
        <v>567</v>
      </c>
      <c r="C470" s="37">
        <v>35.796439999999997</v>
      </c>
      <c r="D470" s="49">
        <v>-95.238119999999995</v>
      </c>
      <c r="E470" s="36" t="s">
        <v>93</v>
      </c>
      <c r="F470" s="36" t="s">
        <v>106</v>
      </c>
      <c r="G470" s="36"/>
      <c r="H470" s="36"/>
      <c r="I470" s="47" t="s">
        <v>93</v>
      </c>
      <c r="J470" s="36" t="s">
        <v>106</v>
      </c>
      <c r="K470" s="36"/>
      <c r="L470" s="36"/>
      <c r="M470" s="56" t="str">
        <f t="shared" si="7"/>
        <v>Lead Status Unknown</v>
      </c>
      <c r="N470" s="38"/>
    </row>
    <row r="471" spans="1:14" x14ac:dyDescent="0.25">
      <c r="A471" s="33">
        <v>12544298</v>
      </c>
      <c r="B471" t="s">
        <v>568</v>
      </c>
      <c r="C471">
        <v>35.7791</v>
      </c>
      <c r="D471" s="48">
        <v>-95.236450000000005</v>
      </c>
      <c r="E471" s="33" t="s">
        <v>88</v>
      </c>
      <c r="F471" s="33" t="s">
        <v>100</v>
      </c>
      <c r="G471" s="33" t="s">
        <v>96</v>
      </c>
      <c r="H471" s="71">
        <v>35431</v>
      </c>
      <c r="I471" s="46" t="s">
        <v>93</v>
      </c>
      <c r="J471" s="33" t="s">
        <v>100</v>
      </c>
      <c r="K471" s="33" t="s">
        <v>96</v>
      </c>
      <c r="L471" s="71">
        <v>35431</v>
      </c>
      <c r="M471" s="55" t="str">
        <f t="shared" si="7"/>
        <v>Non-Lead</v>
      </c>
      <c r="N471" s="32" t="s">
        <v>1796</v>
      </c>
    </row>
    <row r="472" spans="1:14" x14ac:dyDescent="0.25">
      <c r="A472" s="36">
        <v>12544300</v>
      </c>
      <c r="B472" s="37" t="s">
        <v>569</v>
      </c>
      <c r="C472" s="37">
        <v>35.801749999999998</v>
      </c>
      <c r="D472" s="49">
        <v>-95.23415</v>
      </c>
      <c r="E472" s="36" t="s">
        <v>88</v>
      </c>
      <c r="F472" s="36" t="s">
        <v>100</v>
      </c>
      <c r="G472" s="36" t="s">
        <v>96</v>
      </c>
      <c r="H472" s="72">
        <v>35431</v>
      </c>
      <c r="I472" s="47" t="s">
        <v>93</v>
      </c>
      <c r="J472" s="36" t="s">
        <v>100</v>
      </c>
      <c r="K472" s="36" t="s">
        <v>96</v>
      </c>
      <c r="L472" s="72">
        <v>35431</v>
      </c>
      <c r="M472" s="56" t="str">
        <f t="shared" si="7"/>
        <v>Non-Lead</v>
      </c>
      <c r="N472" s="38" t="s">
        <v>1796</v>
      </c>
    </row>
    <row r="473" spans="1:14" x14ac:dyDescent="0.25">
      <c r="A473" s="33">
        <v>12544301</v>
      </c>
      <c r="B473" t="s">
        <v>570</v>
      </c>
      <c r="C473">
        <v>35.796419999999998</v>
      </c>
      <c r="D473" s="48">
        <v>-95.235129999999998</v>
      </c>
      <c r="E473" s="33" t="s">
        <v>93</v>
      </c>
      <c r="F473" s="33" t="s">
        <v>106</v>
      </c>
      <c r="I473" s="46" t="s">
        <v>93</v>
      </c>
      <c r="J473" s="33" t="s">
        <v>106</v>
      </c>
      <c r="L473" s="33"/>
      <c r="M473" s="55" t="str">
        <f t="shared" si="7"/>
        <v>Lead Status Unknown</v>
      </c>
    </row>
    <row r="474" spans="1:14" x14ac:dyDescent="0.25">
      <c r="A474" s="36">
        <v>12544302</v>
      </c>
      <c r="B474" s="37" t="s">
        <v>571</v>
      </c>
      <c r="C474" s="37">
        <v>35.758730999999997</v>
      </c>
      <c r="D474" s="49">
        <v>-95.269269300000005</v>
      </c>
      <c r="E474" s="36" t="s">
        <v>88</v>
      </c>
      <c r="F474" s="36" t="s">
        <v>100</v>
      </c>
      <c r="G474" s="36" t="s">
        <v>96</v>
      </c>
      <c r="H474" s="72">
        <v>35431</v>
      </c>
      <c r="I474" s="47" t="s">
        <v>93</v>
      </c>
      <c r="J474" s="36" t="s">
        <v>100</v>
      </c>
      <c r="K474" s="36" t="s">
        <v>96</v>
      </c>
      <c r="L474" s="72">
        <v>35431</v>
      </c>
      <c r="M474" s="56" t="str">
        <f t="shared" si="7"/>
        <v>Non-Lead</v>
      </c>
      <c r="N474" s="38" t="s">
        <v>1796</v>
      </c>
    </row>
    <row r="475" spans="1:14" x14ac:dyDescent="0.25">
      <c r="A475" s="33">
        <v>12544303</v>
      </c>
      <c r="B475" t="s">
        <v>572</v>
      </c>
      <c r="C475">
        <v>35.795451999999997</v>
      </c>
      <c r="D475" s="48">
        <v>-95.235259999999997</v>
      </c>
      <c r="E475" s="33" t="s">
        <v>93</v>
      </c>
      <c r="F475" s="33" t="s">
        <v>106</v>
      </c>
      <c r="I475" s="46" t="s">
        <v>93</v>
      </c>
      <c r="J475" s="33" t="s">
        <v>106</v>
      </c>
      <c r="L475" s="33"/>
      <c r="M475" s="55" t="str">
        <f t="shared" si="7"/>
        <v>Lead Status Unknown</v>
      </c>
    </row>
    <row r="476" spans="1:14" x14ac:dyDescent="0.25">
      <c r="A476" s="36">
        <v>12544304</v>
      </c>
      <c r="B476" s="37" t="s">
        <v>573</v>
      </c>
      <c r="C476" s="37">
        <v>35.758730999999997</v>
      </c>
      <c r="D476" s="49">
        <v>-95.269269300000005</v>
      </c>
      <c r="E476" s="36" t="s">
        <v>88</v>
      </c>
      <c r="F476" s="36" t="s">
        <v>100</v>
      </c>
      <c r="G476" s="36" t="s">
        <v>96</v>
      </c>
      <c r="H476" s="72">
        <v>35431</v>
      </c>
      <c r="I476" s="47" t="s">
        <v>93</v>
      </c>
      <c r="J476" s="36" t="s">
        <v>100</v>
      </c>
      <c r="K476" s="36" t="s">
        <v>96</v>
      </c>
      <c r="L476" s="72">
        <v>35431</v>
      </c>
      <c r="M476" s="56" t="str">
        <f t="shared" si="7"/>
        <v>Non-Lead</v>
      </c>
      <c r="N476" s="38" t="s">
        <v>1796</v>
      </c>
    </row>
    <row r="477" spans="1:14" x14ac:dyDescent="0.25">
      <c r="A477" s="33">
        <v>12544305</v>
      </c>
      <c r="B477" t="s">
        <v>574</v>
      </c>
      <c r="C477">
        <v>35.795434</v>
      </c>
      <c r="D477" s="48">
        <v>-95.234903000000003</v>
      </c>
      <c r="E477" s="33" t="s">
        <v>93</v>
      </c>
      <c r="F477" s="33" t="s">
        <v>106</v>
      </c>
      <c r="I477" s="46" t="s">
        <v>93</v>
      </c>
      <c r="J477" s="33" t="s">
        <v>106</v>
      </c>
      <c r="L477" s="33"/>
      <c r="M477" s="55" t="str">
        <f t="shared" si="7"/>
        <v>Lead Status Unknown</v>
      </c>
    </row>
    <row r="478" spans="1:14" x14ac:dyDescent="0.25">
      <c r="A478" s="36">
        <v>12544306</v>
      </c>
      <c r="B478" s="37" t="s">
        <v>575</v>
      </c>
      <c r="C478" s="37">
        <v>35.758730999999997</v>
      </c>
      <c r="D478" s="49">
        <v>-95.269269300000005</v>
      </c>
      <c r="E478" s="36" t="s">
        <v>88</v>
      </c>
      <c r="F478" s="36" t="s">
        <v>100</v>
      </c>
      <c r="G478" s="36" t="s">
        <v>96</v>
      </c>
      <c r="H478" s="72">
        <v>35431</v>
      </c>
      <c r="I478" s="47" t="s">
        <v>93</v>
      </c>
      <c r="J478" s="36" t="s">
        <v>100</v>
      </c>
      <c r="K478" s="36" t="s">
        <v>96</v>
      </c>
      <c r="L478" s="72">
        <v>35431</v>
      </c>
      <c r="M478" s="56" t="str">
        <f t="shared" si="7"/>
        <v>Non-Lead</v>
      </c>
      <c r="N478" s="38" t="s">
        <v>1796</v>
      </c>
    </row>
    <row r="479" spans="1:14" x14ac:dyDescent="0.25">
      <c r="A479" s="33">
        <v>12544307</v>
      </c>
      <c r="B479" t="s">
        <v>576</v>
      </c>
      <c r="C479">
        <v>35.796439999999997</v>
      </c>
      <c r="D479" s="48">
        <v>-95.238119999999995</v>
      </c>
      <c r="E479" s="33" t="s">
        <v>93</v>
      </c>
      <c r="F479" s="33" t="s">
        <v>106</v>
      </c>
      <c r="I479" s="46" t="s">
        <v>93</v>
      </c>
      <c r="J479" s="33" t="s">
        <v>106</v>
      </c>
      <c r="L479" s="33"/>
      <c r="M479" s="55" t="str">
        <f t="shared" si="7"/>
        <v>Lead Status Unknown</v>
      </c>
    </row>
    <row r="480" spans="1:14" x14ac:dyDescent="0.25">
      <c r="A480" s="36">
        <v>12544309</v>
      </c>
      <c r="B480" s="37" t="s">
        <v>577</v>
      </c>
      <c r="C480" s="37">
        <v>35.793500000000002</v>
      </c>
      <c r="D480" s="49">
        <v>-95.233519999999999</v>
      </c>
      <c r="E480" s="36" t="s">
        <v>88</v>
      </c>
      <c r="F480" s="36" t="s">
        <v>100</v>
      </c>
      <c r="G480" s="36" t="s">
        <v>96</v>
      </c>
      <c r="H480" s="72">
        <v>35431</v>
      </c>
      <c r="I480" s="47" t="s">
        <v>93</v>
      </c>
      <c r="J480" s="36" t="s">
        <v>100</v>
      </c>
      <c r="K480" s="36" t="s">
        <v>96</v>
      </c>
      <c r="L480" s="72">
        <v>35431</v>
      </c>
      <c r="M480" s="56" t="str">
        <f t="shared" si="7"/>
        <v>Non-Lead</v>
      </c>
      <c r="N480" s="38" t="s">
        <v>1796</v>
      </c>
    </row>
    <row r="481" spans="1:14" x14ac:dyDescent="0.25">
      <c r="A481" s="33">
        <v>12544308</v>
      </c>
      <c r="B481" t="s">
        <v>578</v>
      </c>
      <c r="C481">
        <v>35.779623999999998</v>
      </c>
      <c r="D481" s="48">
        <v>-95.252890399999998</v>
      </c>
      <c r="E481" s="33" t="s">
        <v>93</v>
      </c>
      <c r="F481" s="33" t="s">
        <v>106</v>
      </c>
      <c r="I481" s="46" t="s">
        <v>93</v>
      </c>
      <c r="J481" s="33" t="s">
        <v>106</v>
      </c>
      <c r="L481" s="33"/>
      <c r="M481" s="55" t="str">
        <f t="shared" si="7"/>
        <v>Lead Status Unknown</v>
      </c>
    </row>
    <row r="482" spans="1:14" x14ac:dyDescent="0.25">
      <c r="A482" s="36">
        <v>12544311</v>
      </c>
      <c r="B482" s="37" t="s">
        <v>579</v>
      </c>
      <c r="C482" s="37">
        <v>35.796419999999998</v>
      </c>
      <c r="D482" s="49">
        <v>-95.235129999999998</v>
      </c>
      <c r="E482" s="36" t="s">
        <v>93</v>
      </c>
      <c r="F482" s="36" t="s">
        <v>106</v>
      </c>
      <c r="G482" s="36"/>
      <c r="H482" s="36"/>
      <c r="I482" s="47" t="s">
        <v>93</v>
      </c>
      <c r="J482" s="36" t="s">
        <v>106</v>
      </c>
      <c r="K482" s="36"/>
      <c r="L482" s="36"/>
      <c r="M482" s="56" t="str">
        <f t="shared" si="7"/>
        <v>Lead Status Unknown</v>
      </c>
      <c r="N482" s="38"/>
    </row>
    <row r="483" spans="1:14" x14ac:dyDescent="0.25">
      <c r="A483" s="33">
        <v>12544310</v>
      </c>
      <c r="B483" t="s">
        <v>580</v>
      </c>
      <c r="C483">
        <v>35.794409999999999</v>
      </c>
      <c r="D483" s="48">
        <v>-95.232960000000006</v>
      </c>
      <c r="E483" s="33" t="s">
        <v>88</v>
      </c>
      <c r="F483" s="33" t="s">
        <v>100</v>
      </c>
      <c r="G483" s="33" t="s">
        <v>96</v>
      </c>
      <c r="H483" s="71">
        <v>35431</v>
      </c>
      <c r="I483" s="46" t="s">
        <v>93</v>
      </c>
      <c r="J483" s="33" t="s">
        <v>100</v>
      </c>
      <c r="K483" s="33" t="s">
        <v>96</v>
      </c>
      <c r="L483" s="71">
        <v>35431</v>
      </c>
      <c r="M483" s="55" t="str">
        <f t="shared" si="7"/>
        <v>Non-Lead</v>
      </c>
      <c r="N483" s="32" t="s">
        <v>1796</v>
      </c>
    </row>
    <row r="484" spans="1:14" x14ac:dyDescent="0.25">
      <c r="A484" s="36">
        <v>12544312</v>
      </c>
      <c r="B484" s="37" t="s">
        <v>581</v>
      </c>
      <c r="C484" s="37">
        <v>35.807499999999997</v>
      </c>
      <c r="D484" s="49">
        <v>-95.232529999999997</v>
      </c>
      <c r="E484" s="36" t="s">
        <v>88</v>
      </c>
      <c r="F484" s="36" t="s">
        <v>100</v>
      </c>
      <c r="G484" s="36" t="s">
        <v>96</v>
      </c>
      <c r="H484" s="72">
        <v>35431</v>
      </c>
      <c r="I484" s="47" t="s">
        <v>93</v>
      </c>
      <c r="J484" s="36" t="s">
        <v>100</v>
      </c>
      <c r="K484" s="36" t="s">
        <v>96</v>
      </c>
      <c r="L484" s="72">
        <v>35431</v>
      </c>
      <c r="M484" s="56" t="str">
        <f t="shared" si="7"/>
        <v>Non-Lead</v>
      </c>
      <c r="N484" s="38" t="s">
        <v>1796</v>
      </c>
    </row>
    <row r="485" spans="1:14" x14ac:dyDescent="0.25">
      <c r="A485" s="33">
        <v>12544313</v>
      </c>
      <c r="B485" t="s">
        <v>582</v>
      </c>
      <c r="C485">
        <v>36.185296000000001</v>
      </c>
      <c r="D485" s="48">
        <v>-95.748065999999994</v>
      </c>
      <c r="E485" s="33" t="s">
        <v>93</v>
      </c>
      <c r="F485" s="33" t="s">
        <v>106</v>
      </c>
      <c r="I485" s="46" t="s">
        <v>93</v>
      </c>
      <c r="J485" s="33" t="s">
        <v>106</v>
      </c>
      <c r="L485" s="33"/>
      <c r="M485" s="55" t="str">
        <f t="shared" si="7"/>
        <v>Lead Status Unknown</v>
      </c>
    </row>
    <row r="486" spans="1:14" x14ac:dyDescent="0.25">
      <c r="A486" s="36">
        <v>12544314</v>
      </c>
      <c r="B486" s="37" t="s">
        <v>583</v>
      </c>
      <c r="C486" s="37">
        <v>35.793385999999998</v>
      </c>
      <c r="D486" s="49">
        <v>-95.233650999999995</v>
      </c>
      <c r="E486" s="36" t="s">
        <v>88</v>
      </c>
      <c r="F486" s="36" t="s">
        <v>100</v>
      </c>
      <c r="G486" s="36" t="s">
        <v>96</v>
      </c>
      <c r="H486" s="72">
        <v>35431</v>
      </c>
      <c r="I486" s="47" t="s">
        <v>93</v>
      </c>
      <c r="J486" s="36" t="s">
        <v>100</v>
      </c>
      <c r="K486" s="36" t="s">
        <v>96</v>
      </c>
      <c r="L486" s="72">
        <v>35431</v>
      </c>
      <c r="M486" s="56" t="str">
        <f t="shared" si="7"/>
        <v>Non-Lead</v>
      </c>
      <c r="N486" s="38" t="s">
        <v>1796</v>
      </c>
    </row>
    <row r="487" spans="1:14" x14ac:dyDescent="0.25">
      <c r="A487" s="33">
        <v>12544315</v>
      </c>
      <c r="B487" t="s">
        <v>584</v>
      </c>
      <c r="C487">
        <v>35.780701000000001</v>
      </c>
      <c r="D487" s="48">
        <v>-95.233961800000003</v>
      </c>
      <c r="E487" s="33" t="s">
        <v>93</v>
      </c>
      <c r="F487" s="33" t="s">
        <v>106</v>
      </c>
      <c r="I487" s="46" t="s">
        <v>93</v>
      </c>
      <c r="J487" s="33" t="s">
        <v>106</v>
      </c>
      <c r="L487" s="33"/>
      <c r="M487" s="55" t="str">
        <f t="shared" si="7"/>
        <v>Lead Status Unknown</v>
      </c>
    </row>
    <row r="488" spans="1:14" x14ac:dyDescent="0.25">
      <c r="A488" s="36">
        <v>12544316</v>
      </c>
      <c r="B488" s="37" t="s">
        <v>585</v>
      </c>
      <c r="C488" s="37">
        <v>35.782690000000002</v>
      </c>
      <c r="D488" s="49">
        <v>-95.229960000000005</v>
      </c>
      <c r="E488" s="36" t="s">
        <v>88</v>
      </c>
      <c r="F488" s="36" t="s">
        <v>100</v>
      </c>
      <c r="G488" s="36" t="s">
        <v>96</v>
      </c>
      <c r="H488" s="72">
        <v>35431</v>
      </c>
      <c r="I488" s="47" t="s">
        <v>93</v>
      </c>
      <c r="J488" s="36" t="s">
        <v>100</v>
      </c>
      <c r="K488" s="36" t="s">
        <v>96</v>
      </c>
      <c r="L488" s="72">
        <v>35431</v>
      </c>
      <c r="M488" s="56" t="str">
        <f t="shared" si="7"/>
        <v>Non-Lead</v>
      </c>
      <c r="N488" s="38" t="s">
        <v>1796</v>
      </c>
    </row>
    <row r="489" spans="1:14" x14ac:dyDescent="0.25">
      <c r="A489" s="33">
        <v>12544317</v>
      </c>
      <c r="B489" t="s">
        <v>586</v>
      </c>
      <c r="C489">
        <v>35.799208999999998</v>
      </c>
      <c r="D489" s="48">
        <v>-95.233915999999994</v>
      </c>
      <c r="E489" s="33" t="s">
        <v>93</v>
      </c>
      <c r="F489" s="33" t="s">
        <v>106</v>
      </c>
      <c r="I489" s="46" t="s">
        <v>93</v>
      </c>
      <c r="J489" s="33" t="s">
        <v>106</v>
      </c>
      <c r="L489" s="33"/>
      <c r="M489" s="55" t="str">
        <f t="shared" si="7"/>
        <v>Lead Status Unknown</v>
      </c>
    </row>
    <row r="490" spans="1:14" x14ac:dyDescent="0.25">
      <c r="A490" s="36">
        <v>12544318</v>
      </c>
      <c r="B490" s="37" t="s">
        <v>587</v>
      </c>
      <c r="C490" s="37">
        <v>35.782209999999999</v>
      </c>
      <c r="D490" s="49">
        <v>-95.229969299999993</v>
      </c>
      <c r="E490" s="36" t="s">
        <v>88</v>
      </c>
      <c r="F490" s="36" t="s">
        <v>100</v>
      </c>
      <c r="G490" s="36" t="s">
        <v>96</v>
      </c>
      <c r="H490" s="72">
        <v>35431</v>
      </c>
      <c r="I490" s="47" t="s">
        <v>93</v>
      </c>
      <c r="J490" s="36" t="s">
        <v>100</v>
      </c>
      <c r="K490" s="36" t="s">
        <v>96</v>
      </c>
      <c r="L490" s="72">
        <v>35431</v>
      </c>
      <c r="M490" s="56" t="str">
        <f t="shared" si="7"/>
        <v>Non-Lead</v>
      </c>
      <c r="N490" s="38" t="s">
        <v>1796</v>
      </c>
    </row>
    <row r="491" spans="1:14" x14ac:dyDescent="0.25">
      <c r="A491" s="33">
        <v>12544319</v>
      </c>
      <c r="B491" t="s">
        <v>588</v>
      </c>
      <c r="C491">
        <v>35.796883000000001</v>
      </c>
      <c r="D491" s="48">
        <v>-95.250395999999995</v>
      </c>
      <c r="E491" s="33" t="s">
        <v>93</v>
      </c>
      <c r="F491" s="33" t="s">
        <v>106</v>
      </c>
      <c r="I491" s="46" t="s">
        <v>93</v>
      </c>
      <c r="J491" s="33" t="s">
        <v>106</v>
      </c>
      <c r="L491" s="33"/>
      <c r="M491" s="55" t="str">
        <f t="shared" si="7"/>
        <v>Lead Status Unknown</v>
      </c>
    </row>
    <row r="492" spans="1:14" x14ac:dyDescent="0.25">
      <c r="A492" s="36">
        <v>12544320</v>
      </c>
      <c r="B492" s="37" t="s">
        <v>589</v>
      </c>
      <c r="C492" s="37">
        <v>35.781880000000001</v>
      </c>
      <c r="D492" s="49">
        <v>-95.230130000000003</v>
      </c>
      <c r="E492" s="36" t="s">
        <v>88</v>
      </c>
      <c r="F492" s="36" t="s">
        <v>100</v>
      </c>
      <c r="G492" s="36" t="s">
        <v>96</v>
      </c>
      <c r="H492" s="72">
        <v>35431</v>
      </c>
      <c r="I492" s="47" t="s">
        <v>93</v>
      </c>
      <c r="J492" s="36" t="s">
        <v>100</v>
      </c>
      <c r="K492" s="36" t="s">
        <v>96</v>
      </c>
      <c r="L492" s="72">
        <v>35431</v>
      </c>
      <c r="M492" s="56" t="str">
        <f t="shared" si="7"/>
        <v>Non-Lead</v>
      </c>
      <c r="N492" s="38" t="s">
        <v>1796</v>
      </c>
    </row>
    <row r="493" spans="1:14" x14ac:dyDescent="0.25">
      <c r="A493" s="33">
        <v>12544321</v>
      </c>
      <c r="B493" t="s">
        <v>590</v>
      </c>
      <c r="C493">
        <v>35.803454000000002</v>
      </c>
      <c r="D493" s="48">
        <v>-95.219615000000005</v>
      </c>
      <c r="E493" s="33" t="s">
        <v>93</v>
      </c>
      <c r="F493" s="33" t="s">
        <v>106</v>
      </c>
      <c r="I493" s="46" t="s">
        <v>93</v>
      </c>
      <c r="J493" s="33" t="s">
        <v>106</v>
      </c>
      <c r="L493" s="33"/>
      <c r="M493" s="55" t="str">
        <f t="shared" si="7"/>
        <v>Lead Status Unknown</v>
      </c>
    </row>
    <row r="494" spans="1:14" x14ac:dyDescent="0.25">
      <c r="A494" s="36">
        <v>12544322</v>
      </c>
      <c r="B494" s="37" t="s">
        <v>591</v>
      </c>
      <c r="C494" s="37">
        <v>35.801005000000004</v>
      </c>
      <c r="D494" s="49">
        <v>-95.247079999999997</v>
      </c>
      <c r="E494" s="36" t="s">
        <v>88</v>
      </c>
      <c r="F494" s="36" t="s">
        <v>100</v>
      </c>
      <c r="G494" s="36" t="s">
        <v>96</v>
      </c>
      <c r="H494" s="72">
        <v>35431</v>
      </c>
      <c r="I494" s="47" t="s">
        <v>93</v>
      </c>
      <c r="J494" s="36" t="s">
        <v>100</v>
      </c>
      <c r="K494" s="36" t="s">
        <v>96</v>
      </c>
      <c r="L494" s="72">
        <v>35431</v>
      </c>
      <c r="M494" s="56" t="str">
        <f t="shared" si="7"/>
        <v>Non-Lead</v>
      </c>
      <c r="N494" s="38" t="s">
        <v>1796</v>
      </c>
    </row>
    <row r="495" spans="1:14" x14ac:dyDescent="0.25">
      <c r="A495" s="33">
        <v>12544323</v>
      </c>
      <c r="B495" t="s">
        <v>592</v>
      </c>
      <c r="C495">
        <v>35.799429000000003</v>
      </c>
      <c r="D495" s="48">
        <v>-95.252615000000006</v>
      </c>
      <c r="E495" s="33" t="s">
        <v>93</v>
      </c>
      <c r="F495" s="33" t="s">
        <v>106</v>
      </c>
      <c r="I495" s="46" t="s">
        <v>93</v>
      </c>
      <c r="J495" s="33" t="s">
        <v>106</v>
      </c>
      <c r="L495" s="33"/>
      <c r="M495" s="55" t="str">
        <f t="shared" si="7"/>
        <v>Lead Status Unknown</v>
      </c>
    </row>
    <row r="496" spans="1:14" x14ac:dyDescent="0.25">
      <c r="A496" s="36">
        <v>12544324</v>
      </c>
      <c r="B496" s="37" t="s">
        <v>593</v>
      </c>
      <c r="C496" s="37">
        <v>35.801996000000003</v>
      </c>
      <c r="D496" s="49">
        <v>-95.247178000000005</v>
      </c>
      <c r="E496" s="36" t="s">
        <v>88</v>
      </c>
      <c r="F496" s="36" t="s">
        <v>100</v>
      </c>
      <c r="G496" s="36" t="s">
        <v>96</v>
      </c>
      <c r="H496" s="72">
        <v>35431</v>
      </c>
      <c r="I496" s="47" t="s">
        <v>93</v>
      </c>
      <c r="J496" s="36" t="s">
        <v>100</v>
      </c>
      <c r="K496" s="36" t="s">
        <v>96</v>
      </c>
      <c r="L496" s="72">
        <v>35431</v>
      </c>
      <c r="M496" s="56" t="str">
        <f t="shared" si="7"/>
        <v>Non-Lead</v>
      </c>
      <c r="N496" s="38" t="s">
        <v>1796</v>
      </c>
    </row>
    <row r="497" spans="1:14" x14ac:dyDescent="0.25">
      <c r="A497" s="33">
        <v>12544325</v>
      </c>
      <c r="B497" t="s">
        <v>594</v>
      </c>
      <c r="C497">
        <v>35.795191000000003</v>
      </c>
      <c r="D497" s="48">
        <v>-95.247546999999997</v>
      </c>
      <c r="E497" s="33" t="s">
        <v>93</v>
      </c>
      <c r="F497" s="33" t="s">
        <v>106</v>
      </c>
      <c r="I497" s="46" t="s">
        <v>93</v>
      </c>
      <c r="J497" s="33" t="s">
        <v>106</v>
      </c>
      <c r="L497" s="33"/>
      <c r="M497" s="55" t="str">
        <f t="shared" si="7"/>
        <v>Lead Status Unknown</v>
      </c>
    </row>
    <row r="498" spans="1:14" x14ac:dyDescent="0.25">
      <c r="A498" s="36">
        <v>12544326</v>
      </c>
      <c r="B498" s="37" t="s">
        <v>595</v>
      </c>
      <c r="C498" s="37">
        <v>35.811847</v>
      </c>
      <c r="D498" s="49">
        <v>-95.251732000000004</v>
      </c>
      <c r="E498" s="36" t="s">
        <v>88</v>
      </c>
      <c r="F498" s="36" t="s">
        <v>100</v>
      </c>
      <c r="G498" s="36" t="s">
        <v>96</v>
      </c>
      <c r="H498" s="72">
        <v>35431</v>
      </c>
      <c r="I498" s="47" t="s">
        <v>93</v>
      </c>
      <c r="J498" s="36" t="s">
        <v>100</v>
      </c>
      <c r="K498" s="36" t="s">
        <v>96</v>
      </c>
      <c r="L498" s="72">
        <v>35431</v>
      </c>
      <c r="M498" s="56" t="str">
        <f t="shared" si="7"/>
        <v>Non-Lead</v>
      </c>
      <c r="N498" s="38" t="s">
        <v>1796</v>
      </c>
    </row>
    <row r="499" spans="1:14" x14ac:dyDescent="0.25">
      <c r="A499" s="33">
        <v>12544327</v>
      </c>
      <c r="B499" t="s">
        <v>596</v>
      </c>
      <c r="C499">
        <v>36.185296000000001</v>
      </c>
      <c r="D499" s="48">
        <v>-95.748065999999994</v>
      </c>
      <c r="E499" s="33" t="s">
        <v>93</v>
      </c>
      <c r="F499" s="33" t="s">
        <v>106</v>
      </c>
      <c r="I499" s="46" t="s">
        <v>93</v>
      </c>
      <c r="J499" s="33" t="s">
        <v>106</v>
      </c>
      <c r="L499" s="33"/>
      <c r="M499" s="55" t="str">
        <f t="shared" si="7"/>
        <v>Lead Status Unknown</v>
      </c>
    </row>
    <row r="500" spans="1:14" x14ac:dyDescent="0.25">
      <c r="A500" s="36">
        <v>12544328</v>
      </c>
      <c r="B500" s="37" t="s">
        <v>597</v>
      </c>
      <c r="C500" s="37">
        <v>35.80592</v>
      </c>
      <c r="D500" s="49">
        <v>95.236919999999998</v>
      </c>
      <c r="E500" s="36" t="s">
        <v>88</v>
      </c>
      <c r="F500" s="36" t="s">
        <v>100</v>
      </c>
      <c r="G500" s="36" t="s">
        <v>96</v>
      </c>
      <c r="H500" s="72">
        <v>35431</v>
      </c>
      <c r="I500" s="47" t="s">
        <v>93</v>
      </c>
      <c r="J500" s="36" t="s">
        <v>100</v>
      </c>
      <c r="K500" s="36" t="s">
        <v>96</v>
      </c>
      <c r="L500" s="72">
        <v>35431</v>
      </c>
      <c r="M500" s="56" t="str">
        <f t="shared" si="7"/>
        <v>Non-Lead</v>
      </c>
      <c r="N500" s="38" t="s">
        <v>1796</v>
      </c>
    </row>
    <row r="501" spans="1:14" x14ac:dyDescent="0.25">
      <c r="A501" s="33">
        <v>12544329</v>
      </c>
      <c r="B501" t="s">
        <v>598</v>
      </c>
      <c r="C501">
        <v>35.803437000000002</v>
      </c>
      <c r="D501" s="48">
        <v>95.242936999999998</v>
      </c>
      <c r="E501" s="33" t="s">
        <v>88</v>
      </c>
      <c r="F501" s="33" t="s">
        <v>100</v>
      </c>
      <c r="G501" s="33" t="s">
        <v>96</v>
      </c>
      <c r="H501" s="71">
        <v>35431</v>
      </c>
      <c r="I501" s="46" t="s">
        <v>93</v>
      </c>
      <c r="J501" s="33" t="s">
        <v>100</v>
      </c>
      <c r="K501" s="33" t="s">
        <v>96</v>
      </c>
      <c r="L501" s="71">
        <v>35431</v>
      </c>
      <c r="M501" s="55" t="str">
        <f t="shared" si="7"/>
        <v>Non-Lead</v>
      </c>
      <c r="N501" s="32" t="s">
        <v>1796</v>
      </c>
    </row>
    <row r="502" spans="1:14" x14ac:dyDescent="0.25">
      <c r="A502" s="36">
        <v>12544330</v>
      </c>
      <c r="B502" s="37" t="s">
        <v>599</v>
      </c>
      <c r="C502" s="37">
        <v>35.795124000000001</v>
      </c>
      <c r="D502" s="49">
        <v>-95.247611000000006</v>
      </c>
      <c r="E502" s="36" t="s">
        <v>93</v>
      </c>
      <c r="F502" s="36" t="s">
        <v>106</v>
      </c>
      <c r="G502" s="36"/>
      <c r="H502" s="36"/>
      <c r="I502" s="47" t="s">
        <v>93</v>
      </c>
      <c r="J502" s="36" t="s">
        <v>106</v>
      </c>
      <c r="K502" s="36"/>
      <c r="L502" s="36"/>
      <c r="M502" s="56" t="str">
        <f t="shared" si="7"/>
        <v>Lead Status Unknown</v>
      </c>
      <c r="N502" s="38"/>
    </row>
    <row r="503" spans="1:14" x14ac:dyDescent="0.25">
      <c r="A503" s="33">
        <v>12544331</v>
      </c>
      <c r="B503" t="s">
        <v>600</v>
      </c>
      <c r="C503">
        <v>35.81324</v>
      </c>
      <c r="D503" s="48">
        <v>-95.23939</v>
      </c>
      <c r="E503" s="33" t="s">
        <v>88</v>
      </c>
      <c r="F503" s="33" t="s">
        <v>100</v>
      </c>
      <c r="G503" s="33" t="s">
        <v>96</v>
      </c>
      <c r="H503" s="71">
        <v>35431</v>
      </c>
      <c r="I503" s="46" t="s">
        <v>93</v>
      </c>
      <c r="J503" s="33" t="s">
        <v>100</v>
      </c>
      <c r="K503" s="33" t="s">
        <v>96</v>
      </c>
      <c r="L503" s="71">
        <v>35431</v>
      </c>
      <c r="M503" s="55" t="str">
        <f t="shared" si="7"/>
        <v>Non-Lead</v>
      </c>
      <c r="N503" s="32" t="s">
        <v>1796</v>
      </c>
    </row>
    <row r="504" spans="1:14" x14ac:dyDescent="0.25">
      <c r="A504" s="36">
        <v>12544332</v>
      </c>
      <c r="B504" s="37" t="s">
        <v>601</v>
      </c>
      <c r="C504" s="37">
        <v>35.796433</v>
      </c>
      <c r="D504" s="49">
        <v>-95.247428999999997</v>
      </c>
      <c r="E504" s="36" t="s">
        <v>93</v>
      </c>
      <c r="F504" s="36" t="s">
        <v>106</v>
      </c>
      <c r="G504" s="36"/>
      <c r="H504" s="36"/>
      <c r="I504" s="47" t="s">
        <v>93</v>
      </c>
      <c r="J504" s="36" t="s">
        <v>106</v>
      </c>
      <c r="K504" s="36"/>
      <c r="L504" s="36"/>
      <c r="M504" s="56" t="str">
        <f t="shared" si="7"/>
        <v>Lead Status Unknown</v>
      </c>
      <c r="N504" s="38"/>
    </row>
    <row r="505" spans="1:14" x14ac:dyDescent="0.25">
      <c r="A505" s="33">
        <v>12544333</v>
      </c>
      <c r="B505" t="s">
        <v>602</v>
      </c>
      <c r="C505">
        <v>35.803536999999999</v>
      </c>
      <c r="D505" s="48">
        <v>-95.235562999999999</v>
      </c>
      <c r="E505" s="33" t="s">
        <v>88</v>
      </c>
      <c r="F505" s="33" t="s">
        <v>100</v>
      </c>
      <c r="G505" s="33" t="s">
        <v>96</v>
      </c>
      <c r="H505" s="71">
        <v>35431</v>
      </c>
      <c r="I505" s="46" t="s">
        <v>93</v>
      </c>
      <c r="J505" s="33" t="s">
        <v>100</v>
      </c>
      <c r="K505" s="33" t="s">
        <v>96</v>
      </c>
      <c r="L505" s="71">
        <v>35431</v>
      </c>
      <c r="M505" s="55" t="str">
        <f t="shared" si="7"/>
        <v>Non-Lead</v>
      </c>
      <c r="N505" s="32" t="s">
        <v>1796</v>
      </c>
    </row>
    <row r="506" spans="1:14" x14ac:dyDescent="0.25">
      <c r="A506" s="36">
        <v>12544334</v>
      </c>
      <c r="B506" s="37" t="s">
        <v>603</v>
      </c>
      <c r="C506" s="37">
        <v>36.185875000000003</v>
      </c>
      <c r="D506" s="49">
        <v>-95.748080999999999</v>
      </c>
      <c r="E506" s="36" t="s">
        <v>93</v>
      </c>
      <c r="F506" s="36" t="s">
        <v>106</v>
      </c>
      <c r="G506" s="36"/>
      <c r="H506" s="36"/>
      <c r="I506" s="47" t="s">
        <v>93</v>
      </c>
      <c r="J506" s="36" t="s">
        <v>106</v>
      </c>
      <c r="K506" s="36"/>
      <c r="L506" s="36"/>
      <c r="M506" s="56" t="str">
        <f t="shared" si="7"/>
        <v>Lead Status Unknown</v>
      </c>
      <c r="N506" s="38"/>
    </row>
    <row r="507" spans="1:14" x14ac:dyDescent="0.25">
      <c r="A507" s="33">
        <v>12544335</v>
      </c>
      <c r="B507" t="s">
        <v>604</v>
      </c>
      <c r="C507">
        <v>35.798887999999998</v>
      </c>
      <c r="D507" s="48">
        <v>95.236458999999996</v>
      </c>
      <c r="E507" s="33" t="s">
        <v>88</v>
      </c>
      <c r="F507" s="33" t="s">
        <v>100</v>
      </c>
      <c r="G507" s="33" t="s">
        <v>96</v>
      </c>
      <c r="H507" s="71">
        <v>35065</v>
      </c>
      <c r="I507" s="46" t="s">
        <v>93</v>
      </c>
      <c r="J507" s="33" t="s">
        <v>100</v>
      </c>
      <c r="K507" s="33" t="s">
        <v>96</v>
      </c>
      <c r="L507" s="71">
        <v>35065</v>
      </c>
      <c r="M507" s="55" t="str">
        <f t="shared" si="7"/>
        <v>Non-Lead</v>
      </c>
      <c r="N507" s="32" t="s">
        <v>1796</v>
      </c>
    </row>
    <row r="508" spans="1:14" x14ac:dyDescent="0.25">
      <c r="A508" s="36">
        <v>12544336</v>
      </c>
      <c r="B508" s="37" t="s">
        <v>605</v>
      </c>
      <c r="C508" s="37">
        <v>35.796391</v>
      </c>
      <c r="D508" s="49">
        <v>-95.247371999999999</v>
      </c>
      <c r="E508" s="36" t="s">
        <v>93</v>
      </c>
      <c r="F508" s="36" t="s">
        <v>106</v>
      </c>
      <c r="G508" s="36"/>
      <c r="H508" s="36"/>
      <c r="I508" s="47" t="s">
        <v>93</v>
      </c>
      <c r="J508" s="36" t="s">
        <v>106</v>
      </c>
      <c r="K508" s="36"/>
      <c r="L508" s="36"/>
      <c r="M508" s="56" t="str">
        <f t="shared" si="7"/>
        <v>Lead Status Unknown</v>
      </c>
      <c r="N508" s="38"/>
    </row>
    <row r="509" spans="1:14" x14ac:dyDescent="0.25">
      <c r="A509" s="33">
        <v>12544337</v>
      </c>
      <c r="B509" t="s">
        <v>606</v>
      </c>
      <c r="C509">
        <v>35.783954000000001</v>
      </c>
      <c r="D509" s="48">
        <v>-95.231122299999996</v>
      </c>
      <c r="E509" s="33" t="s">
        <v>88</v>
      </c>
      <c r="F509" s="33" t="s">
        <v>100</v>
      </c>
      <c r="G509" s="33" t="s">
        <v>96</v>
      </c>
      <c r="H509" s="71">
        <v>35065</v>
      </c>
      <c r="I509" s="46" t="s">
        <v>93</v>
      </c>
      <c r="J509" s="33" t="s">
        <v>100</v>
      </c>
      <c r="K509" s="33" t="s">
        <v>96</v>
      </c>
      <c r="L509" s="71">
        <v>35065</v>
      </c>
      <c r="M509" s="55" t="str">
        <f t="shared" si="7"/>
        <v>Non-Lead</v>
      </c>
      <c r="N509" s="32" t="s">
        <v>1796</v>
      </c>
    </row>
    <row r="510" spans="1:14" x14ac:dyDescent="0.25">
      <c r="A510" s="36">
        <v>12544338</v>
      </c>
      <c r="B510" s="37" t="s">
        <v>607</v>
      </c>
      <c r="C510" s="37">
        <v>36.185296000000001</v>
      </c>
      <c r="D510" s="49">
        <v>-95.748065999999994</v>
      </c>
      <c r="E510" s="36" t="s">
        <v>93</v>
      </c>
      <c r="F510" s="36" t="s">
        <v>106</v>
      </c>
      <c r="G510" s="36"/>
      <c r="H510" s="36"/>
      <c r="I510" s="47" t="s">
        <v>93</v>
      </c>
      <c r="J510" s="36" t="s">
        <v>106</v>
      </c>
      <c r="K510" s="36"/>
      <c r="L510" s="36"/>
      <c r="M510" s="56" t="str">
        <f t="shared" si="7"/>
        <v>Lead Status Unknown</v>
      </c>
      <c r="N510" s="38"/>
    </row>
    <row r="511" spans="1:14" x14ac:dyDescent="0.25">
      <c r="A511" s="33">
        <v>12544339</v>
      </c>
      <c r="B511" t="s">
        <v>608</v>
      </c>
      <c r="C511">
        <v>35.780025999999999</v>
      </c>
      <c r="D511" s="48">
        <v>-95.235506400000006</v>
      </c>
      <c r="E511" s="33" t="s">
        <v>88</v>
      </c>
      <c r="F511" s="33" t="s">
        <v>100</v>
      </c>
      <c r="G511" s="33" t="s">
        <v>96</v>
      </c>
      <c r="H511" s="71">
        <v>35065</v>
      </c>
      <c r="I511" s="46" t="s">
        <v>93</v>
      </c>
      <c r="J511" s="33" t="s">
        <v>100</v>
      </c>
      <c r="K511" s="33" t="s">
        <v>96</v>
      </c>
      <c r="L511" s="71">
        <v>35065</v>
      </c>
      <c r="M511" s="55" t="str">
        <f t="shared" si="7"/>
        <v>Non-Lead</v>
      </c>
      <c r="N511" s="32" t="s">
        <v>1796</v>
      </c>
    </row>
    <row r="512" spans="1:14" x14ac:dyDescent="0.25">
      <c r="A512" s="36">
        <v>12544340</v>
      </c>
      <c r="B512" s="37" t="s">
        <v>609</v>
      </c>
      <c r="C512" s="37">
        <v>35.799429000000003</v>
      </c>
      <c r="D512" s="49">
        <v>-95.252615000000006</v>
      </c>
      <c r="E512" s="36" t="s">
        <v>93</v>
      </c>
      <c r="F512" s="36" t="s">
        <v>106</v>
      </c>
      <c r="G512" s="36"/>
      <c r="H512" s="36"/>
      <c r="I512" s="47" t="s">
        <v>93</v>
      </c>
      <c r="J512" s="36" t="s">
        <v>106</v>
      </c>
      <c r="K512" s="36"/>
      <c r="L512" s="36"/>
      <c r="M512" s="56" t="str">
        <f t="shared" si="7"/>
        <v>Lead Status Unknown</v>
      </c>
      <c r="N512" s="38"/>
    </row>
    <row r="513" spans="1:14" x14ac:dyDescent="0.25">
      <c r="A513" s="33">
        <v>12544341</v>
      </c>
      <c r="B513" t="s">
        <v>610</v>
      </c>
      <c r="C513">
        <v>35.80162</v>
      </c>
      <c r="D513" s="48">
        <v>95.234679999999997</v>
      </c>
      <c r="E513" s="33" t="s">
        <v>88</v>
      </c>
      <c r="F513" s="33" t="s">
        <v>100</v>
      </c>
      <c r="G513" s="33" t="s">
        <v>96</v>
      </c>
      <c r="H513" s="71">
        <v>35065</v>
      </c>
      <c r="I513" s="46" t="s">
        <v>93</v>
      </c>
      <c r="J513" s="33" t="s">
        <v>100</v>
      </c>
      <c r="K513" s="33" t="s">
        <v>96</v>
      </c>
      <c r="L513" s="71">
        <v>35065</v>
      </c>
      <c r="M513" s="55" t="str">
        <f t="shared" si="7"/>
        <v>Non-Lead</v>
      </c>
      <c r="N513" s="32" t="s">
        <v>1796</v>
      </c>
    </row>
    <row r="514" spans="1:14" x14ac:dyDescent="0.25">
      <c r="A514" s="36">
        <v>12544342</v>
      </c>
      <c r="B514" s="37" t="s">
        <v>611</v>
      </c>
      <c r="C514" s="37">
        <v>35.796779999999998</v>
      </c>
      <c r="D514" s="49">
        <v>-95.249902000000006</v>
      </c>
      <c r="E514" s="36" t="s">
        <v>93</v>
      </c>
      <c r="F514" s="36" t="s">
        <v>106</v>
      </c>
      <c r="G514" s="36"/>
      <c r="H514" s="36"/>
      <c r="I514" s="47" t="s">
        <v>93</v>
      </c>
      <c r="J514" s="36" t="s">
        <v>106</v>
      </c>
      <c r="K514" s="36"/>
      <c r="L514" s="36"/>
      <c r="M514" s="56" t="str">
        <f t="shared" si="7"/>
        <v>Lead Status Unknown</v>
      </c>
      <c r="N514" s="38"/>
    </row>
    <row r="515" spans="1:14" x14ac:dyDescent="0.25">
      <c r="A515" s="33">
        <v>12544343</v>
      </c>
      <c r="B515" t="s">
        <v>612</v>
      </c>
      <c r="C515">
        <v>35.780022000000002</v>
      </c>
      <c r="D515" s="48">
        <v>-95.234716500000005</v>
      </c>
      <c r="E515" s="33" t="s">
        <v>88</v>
      </c>
      <c r="F515" s="33" t="s">
        <v>100</v>
      </c>
      <c r="G515" s="33" t="s">
        <v>96</v>
      </c>
      <c r="H515" s="71">
        <v>35065</v>
      </c>
      <c r="I515" s="46" t="s">
        <v>93</v>
      </c>
      <c r="J515" s="33" t="s">
        <v>100</v>
      </c>
      <c r="K515" s="33" t="s">
        <v>96</v>
      </c>
      <c r="L515" s="71">
        <v>35065</v>
      </c>
      <c r="M515" s="55" t="str">
        <f t="shared" si="7"/>
        <v>Non-Lead</v>
      </c>
      <c r="N515" s="32" t="s">
        <v>1796</v>
      </c>
    </row>
    <row r="516" spans="1:14" x14ac:dyDescent="0.25">
      <c r="A516" s="36">
        <v>12544344</v>
      </c>
      <c r="B516" s="37" t="s">
        <v>613</v>
      </c>
      <c r="C516" s="37">
        <v>35.778964000000002</v>
      </c>
      <c r="D516" s="49">
        <v>-95.235529799999995</v>
      </c>
      <c r="E516" s="36" t="s">
        <v>88</v>
      </c>
      <c r="F516" s="36" t="s">
        <v>100</v>
      </c>
      <c r="G516" s="36" t="s">
        <v>96</v>
      </c>
      <c r="H516" s="72">
        <v>35065</v>
      </c>
      <c r="I516" s="47" t="s">
        <v>93</v>
      </c>
      <c r="J516" s="36" t="s">
        <v>100</v>
      </c>
      <c r="K516" s="36" t="s">
        <v>96</v>
      </c>
      <c r="L516" s="72">
        <v>35065</v>
      </c>
      <c r="M516" s="56" t="str">
        <f t="shared" si="7"/>
        <v>Non-Lead</v>
      </c>
      <c r="N516" s="38" t="s">
        <v>1796</v>
      </c>
    </row>
    <row r="517" spans="1:14" x14ac:dyDescent="0.25">
      <c r="A517" s="33">
        <v>12544345</v>
      </c>
      <c r="B517" t="s">
        <v>614</v>
      </c>
      <c r="C517">
        <v>35.795558</v>
      </c>
      <c r="D517" s="48">
        <v>-95.235133000000005</v>
      </c>
      <c r="E517" s="33" t="s">
        <v>93</v>
      </c>
      <c r="F517" s="33" t="s">
        <v>106</v>
      </c>
      <c r="I517" s="46" t="s">
        <v>93</v>
      </c>
      <c r="J517" s="33" t="s">
        <v>106</v>
      </c>
      <c r="L517" s="33"/>
      <c r="M517" s="55" t="str">
        <f t="shared" ref="M517:M580" si="8">IF(OR(F517="Lead",J517="Lead"),"Lead",(IF(OR(OR(F517="",J517=""),AND(AND(NOT(F517="Lead"),J517="Galvanized Iron/Steel"),I517="")),"",IF(AND(OR(I517="Yes",I517="Don't Know"),J517="Galvanized Iron/Steel"),"Galvanized Requiring Replacement",IF(OR(F517="Unknown",J517="Unknown"),"Lead Status Unknown",IF(AND(F517="No System Owned Portion",J517="No Customer Owned Portion"),"","Non-Lead"))))))</f>
        <v>Lead Status Unknown</v>
      </c>
    </row>
    <row r="518" spans="1:14" x14ac:dyDescent="0.25">
      <c r="A518" s="36">
        <v>12544346</v>
      </c>
      <c r="B518" s="37" t="s">
        <v>615</v>
      </c>
      <c r="C518" s="37">
        <v>35.79439</v>
      </c>
      <c r="D518" s="49">
        <v>-95.232650000000007</v>
      </c>
      <c r="E518" s="36" t="s">
        <v>88</v>
      </c>
      <c r="F518" s="36" t="s">
        <v>100</v>
      </c>
      <c r="G518" s="36" t="s">
        <v>96</v>
      </c>
      <c r="H518" s="72">
        <v>35065</v>
      </c>
      <c r="I518" s="47" t="s">
        <v>93</v>
      </c>
      <c r="J518" s="36" t="s">
        <v>100</v>
      </c>
      <c r="K518" s="36" t="s">
        <v>96</v>
      </c>
      <c r="L518" s="72">
        <v>35065</v>
      </c>
      <c r="M518" s="56" t="str">
        <f t="shared" si="8"/>
        <v>Non-Lead</v>
      </c>
      <c r="N518" s="38" t="s">
        <v>1796</v>
      </c>
    </row>
    <row r="519" spans="1:14" x14ac:dyDescent="0.25">
      <c r="A519" s="33">
        <v>12544347</v>
      </c>
      <c r="B519" t="s">
        <v>616</v>
      </c>
      <c r="C519">
        <v>35.797139999999999</v>
      </c>
      <c r="D519" s="48">
        <v>-95.234342999999996</v>
      </c>
      <c r="E519" s="33" t="s">
        <v>93</v>
      </c>
      <c r="F519" s="33" t="s">
        <v>106</v>
      </c>
      <c r="I519" s="46" t="s">
        <v>93</v>
      </c>
      <c r="J519" s="33" t="s">
        <v>106</v>
      </c>
      <c r="L519" s="33"/>
      <c r="M519" s="55" t="str">
        <f t="shared" si="8"/>
        <v>Lead Status Unknown</v>
      </c>
    </row>
    <row r="520" spans="1:14" x14ac:dyDescent="0.25">
      <c r="A520" s="36">
        <v>12544348</v>
      </c>
      <c r="B520" s="37" t="s">
        <v>617</v>
      </c>
      <c r="C520" s="37">
        <v>35.79363</v>
      </c>
      <c r="D520" s="49">
        <v>-95.232770000000002</v>
      </c>
      <c r="E520" s="36" t="s">
        <v>88</v>
      </c>
      <c r="F520" s="36" t="s">
        <v>100</v>
      </c>
      <c r="G520" s="36" t="s">
        <v>96</v>
      </c>
      <c r="H520" s="72">
        <v>35065</v>
      </c>
      <c r="I520" s="47" t="s">
        <v>93</v>
      </c>
      <c r="J520" s="36" t="s">
        <v>100</v>
      </c>
      <c r="K520" s="36" t="s">
        <v>96</v>
      </c>
      <c r="L520" s="72">
        <v>35065</v>
      </c>
      <c r="M520" s="56" t="str">
        <f t="shared" si="8"/>
        <v>Non-Lead</v>
      </c>
      <c r="N520" s="38" t="s">
        <v>1796</v>
      </c>
    </row>
    <row r="521" spans="1:14" x14ac:dyDescent="0.25">
      <c r="A521" s="33">
        <v>12544349</v>
      </c>
      <c r="B521" t="s">
        <v>618</v>
      </c>
      <c r="C521">
        <v>35.795371000000003</v>
      </c>
      <c r="D521" s="48">
        <v>-95.234938999999997</v>
      </c>
      <c r="E521" s="33" t="s">
        <v>93</v>
      </c>
      <c r="F521" s="33" t="s">
        <v>106</v>
      </c>
      <c r="I521" s="46" t="s">
        <v>93</v>
      </c>
      <c r="J521" s="33" t="s">
        <v>106</v>
      </c>
      <c r="L521" s="33"/>
      <c r="M521" s="55" t="str">
        <f t="shared" si="8"/>
        <v>Lead Status Unknown</v>
      </c>
    </row>
    <row r="522" spans="1:14" x14ac:dyDescent="0.25">
      <c r="A522" s="36">
        <v>12544350</v>
      </c>
      <c r="B522" s="37" t="s">
        <v>619</v>
      </c>
      <c r="C522" s="37">
        <v>35.794530000000002</v>
      </c>
      <c r="D522" s="49">
        <v>-95.232770000000002</v>
      </c>
      <c r="E522" s="36" t="s">
        <v>88</v>
      </c>
      <c r="F522" s="36" t="s">
        <v>100</v>
      </c>
      <c r="G522" s="36" t="s">
        <v>96</v>
      </c>
      <c r="H522" s="72">
        <v>35065</v>
      </c>
      <c r="I522" s="47" t="s">
        <v>93</v>
      </c>
      <c r="J522" s="36" t="s">
        <v>100</v>
      </c>
      <c r="K522" s="36" t="s">
        <v>96</v>
      </c>
      <c r="L522" s="72">
        <v>35065</v>
      </c>
      <c r="M522" s="56" t="str">
        <f t="shared" si="8"/>
        <v>Non-Lead</v>
      </c>
      <c r="N522" s="38" t="s">
        <v>1796</v>
      </c>
    </row>
    <row r="523" spans="1:14" x14ac:dyDescent="0.25">
      <c r="A523" s="33">
        <v>12544351</v>
      </c>
      <c r="B523" t="s">
        <v>620</v>
      </c>
      <c r="C523">
        <v>35.814174000000001</v>
      </c>
      <c r="D523" s="48">
        <v>-95.251780999999994</v>
      </c>
      <c r="E523" s="33" t="s">
        <v>93</v>
      </c>
      <c r="F523" s="33" t="s">
        <v>106</v>
      </c>
      <c r="I523" s="46" t="s">
        <v>93</v>
      </c>
      <c r="J523" s="33" t="s">
        <v>106</v>
      </c>
      <c r="L523" s="33"/>
      <c r="M523" s="55" t="str">
        <f t="shared" si="8"/>
        <v>Lead Status Unknown</v>
      </c>
    </row>
    <row r="524" spans="1:14" x14ac:dyDescent="0.25">
      <c r="A524" s="36">
        <v>12544352</v>
      </c>
      <c r="B524" s="37" t="s">
        <v>621</v>
      </c>
      <c r="C524" s="37">
        <v>35.79439</v>
      </c>
      <c r="D524" s="49">
        <v>-95.232380000000006</v>
      </c>
      <c r="E524" s="36" t="s">
        <v>88</v>
      </c>
      <c r="F524" s="36" t="s">
        <v>100</v>
      </c>
      <c r="G524" s="36" t="s">
        <v>96</v>
      </c>
      <c r="H524" s="72">
        <v>35065</v>
      </c>
      <c r="I524" s="47" t="s">
        <v>93</v>
      </c>
      <c r="J524" s="36" t="s">
        <v>100</v>
      </c>
      <c r="K524" s="36" t="s">
        <v>96</v>
      </c>
      <c r="L524" s="72">
        <v>35065</v>
      </c>
      <c r="M524" s="56" t="str">
        <f t="shared" si="8"/>
        <v>Non-Lead</v>
      </c>
      <c r="N524" s="38" t="s">
        <v>1796</v>
      </c>
    </row>
    <row r="525" spans="1:14" x14ac:dyDescent="0.25">
      <c r="A525" s="33">
        <v>12544353</v>
      </c>
      <c r="B525" t="s">
        <v>622</v>
      </c>
      <c r="C525">
        <v>35.797378000000002</v>
      </c>
      <c r="D525" s="48">
        <v>-95.234170000000006</v>
      </c>
      <c r="E525" s="33" t="s">
        <v>93</v>
      </c>
      <c r="F525" s="33" t="s">
        <v>106</v>
      </c>
      <c r="I525" s="46" t="s">
        <v>93</v>
      </c>
      <c r="J525" s="33" t="s">
        <v>106</v>
      </c>
      <c r="L525" s="33"/>
      <c r="M525" s="55" t="str">
        <f t="shared" si="8"/>
        <v>Lead Status Unknown</v>
      </c>
    </row>
    <row r="526" spans="1:14" x14ac:dyDescent="0.25">
      <c r="A526" s="36">
        <v>12544354</v>
      </c>
      <c r="B526" s="37" t="s">
        <v>623</v>
      </c>
      <c r="C526" s="37">
        <v>35.807369999999999</v>
      </c>
      <c r="D526" s="49">
        <v>-95.231780000000001</v>
      </c>
      <c r="E526" s="36" t="s">
        <v>88</v>
      </c>
      <c r="F526" s="36" t="s">
        <v>100</v>
      </c>
      <c r="G526" s="36" t="s">
        <v>96</v>
      </c>
      <c r="H526" s="72">
        <v>35065</v>
      </c>
      <c r="I526" s="47" t="s">
        <v>93</v>
      </c>
      <c r="J526" s="36" t="s">
        <v>100</v>
      </c>
      <c r="K526" s="36" t="s">
        <v>96</v>
      </c>
      <c r="L526" s="72">
        <v>35065</v>
      </c>
      <c r="M526" s="56" t="str">
        <f t="shared" si="8"/>
        <v>Non-Lead</v>
      </c>
      <c r="N526" s="38" t="s">
        <v>1796</v>
      </c>
    </row>
    <row r="527" spans="1:14" x14ac:dyDescent="0.25">
      <c r="A527" s="33">
        <v>12544355</v>
      </c>
      <c r="B527" t="s">
        <v>624</v>
      </c>
      <c r="C527">
        <v>35.796410000000002</v>
      </c>
      <c r="D527" s="48">
        <v>-95.234620000000007</v>
      </c>
      <c r="E527" s="33" t="s">
        <v>93</v>
      </c>
      <c r="F527" s="33" t="s">
        <v>106</v>
      </c>
      <c r="I527" s="46" t="s">
        <v>93</v>
      </c>
      <c r="J527" s="33" t="s">
        <v>106</v>
      </c>
      <c r="L527" s="33"/>
      <c r="M527" s="55" t="str">
        <f t="shared" si="8"/>
        <v>Lead Status Unknown</v>
      </c>
    </row>
    <row r="528" spans="1:14" x14ac:dyDescent="0.25">
      <c r="A528" s="36">
        <v>12544356</v>
      </c>
      <c r="B528" s="37" t="s">
        <v>625</v>
      </c>
      <c r="C528" s="37">
        <v>35.793469999999999</v>
      </c>
      <c r="D528" s="49">
        <v>-95.232190000000003</v>
      </c>
      <c r="E528" s="36" t="s">
        <v>88</v>
      </c>
      <c r="F528" s="36" t="s">
        <v>100</v>
      </c>
      <c r="G528" s="36" t="s">
        <v>96</v>
      </c>
      <c r="H528" s="72">
        <v>35065</v>
      </c>
      <c r="I528" s="47" t="s">
        <v>93</v>
      </c>
      <c r="J528" s="36" t="s">
        <v>100</v>
      </c>
      <c r="K528" s="36" t="s">
        <v>96</v>
      </c>
      <c r="L528" s="72">
        <v>35065</v>
      </c>
      <c r="M528" s="56" t="str">
        <f t="shared" si="8"/>
        <v>Non-Lead</v>
      </c>
      <c r="N528" s="38" t="s">
        <v>1796</v>
      </c>
    </row>
    <row r="529" spans="1:14" x14ac:dyDescent="0.25">
      <c r="A529" s="33">
        <v>12544357</v>
      </c>
      <c r="B529" t="s">
        <v>626</v>
      </c>
      <c r="C529">
        <v>35.77975</v>
      </c>
      <c r="D529" s="48">
        <v>-95.23603</v>
      </c>
      <c r="E529" s="33" t="s">
        <v>93</v>
      </c>
      <c r="F529" s="33" t="s">
        <v>106</v>
      </c>
      <c r="I529" s="46" t="s">
        <v>93</v>
      </c>
      <c r="J529" s="33" t="s">
        <v>106</v>
      </c>
      <c r="L529" s="33"/>
      <c r="M529" s="55" t="str">
        <f t="shared" si="8"/>
        <v>Lead Status Unknown</v>
      </c>
    </row>
    <row r="530" spans="1:14" x14ac:dyDescent="0.25">
      <c r="A530" s="36">
        <v>12544358</v>
      </c>
      <c r="B530" s="37" t="s">
        <v>627</v>
      </c>
      <c r="C530" s="37">
        <v>35.807340000000003</v>
      </c>
      <c r="D530" s="49">
        <v>-95.231639999999999</v>
      </c>
      <c r="E530" s="36" t="s">
        <v>88</v>
      </c>
      <c r="F530" s="36" t="s">
        <v>100</v>
      </c>
      <c r="G530" s="36" t="s">
        <v>96</v>
      </c>
      <c r="H530" s="72">
        <v>35065</v>
      </c>
      <c r="I530" s="47" t="s">
        <v>93</v>
      </c>
      <c r="J530" s="36" t="s">
        <v>100</v>
      </c>
      <c r="K530" s="36" t="s">
        <v>96</v>
      </c>
      <c r="L530" s="72">
        <v>35065</v>
      </c>
      <c r="M530" s="56" t="str">
        <f t="shared" si="8"/>
        <v>Non-Lead</v>
      </c>
      <c r="N530" s="38" t="s">
        <v>1796</v>
      </c>
    </row>
    <row r="531" spans="1:14" x14ac:dyDescent="0.25">
      <c r="A531" s="33">
        <v>12544359</v>
      </c>
      <c r="B531" t="s">
        <v>628</v>
      </c>
      <c r="C531">
        <v>35.797097999999998</v>
      </c>
      <c r="D531" s="48">
        <v>-95.234052000000005</v>
      </c>
      <c r="E531" s="33" t="s">
        <v>93</v>
      </c>
      <c r="F531" s="33" t="s">
        <v>106</v>
      </c>
      <c r="I531" s="46" t="s">
        <v>93</v>
      </c>
      <c r="J531" s="33" t="s">
        <v>106</v>
      </c>
      <c r="L531" s="33"/>
      <c r="M531" s="55" t="str">
        <f t="shared" si="8"/>
        <v>Lead Status Unknown</v>
      </c>
    </row>
    <row r="532" spans="1:14" x14ac:dyDescent="0.25">
      <c r="A532" s="36">
        <v>12544360</v>
      </c>
      <c r="B532" s="37" t="s">
        <v>629</v>
      </c>
      <c r="C532" s="37">
        <v>35.784086000000002</v>
      </c>
      <c r="D532" s="49">
        <v>-95.230202599999998</v>
      </c>
      <c r="E532" s="36" t="s">
        <v>88</v>
      </c>
      <c r="F532" s="36" t="s">
        <v>100</v>
      </c>
      <c r="G532" s="36" t="s">
        <v>96</v>
      </c>
      <c r="H532" s="72">
        <v>35065</v>
      </c>
      <c r="I532" s="47" t="s">
        <v>93</v>
      </c>
      <c r="J532" s="36" t="s">
        <v>100</v>
      </c>
      <c r="K532" s="36" t="s">
        <v>96</v>
      </c>
      <c r="L532" s="72">
        <v>35065</v>
      </c>
      <c r="M532" s="56" t="str">
        <f t="shared" si="8"/>
        <v>Non-Lead</v>
      </c>
      <c r="N532" s="38" t="s">
        <v>1796</v>
      </c>
    </row>
    <row r="533" spans="1:14" x14ac:dyDescent="0.25">
      <c r="A533" s="33">
        <v>12544361</v>
      </c>
      <c r="B533" t="s">
        <v>630</v>
      </c>
      <c r="C533">
        <v>35.795364999999997</v>
      </c>
      <c r="D533" s="48">
        <v>-95.234593000000004</v>
      </c>
      <c r="E533" s="33" t="s">
        <v>93</v>
      </c>
      <c r="F533" s="33" t="s">
        <v>106</v>
      </c>
      <c r="I533" s="46" t="s">
        <v>93</v>
      </c>
      <c r="J533" s="33" t="s">
        <v>106</v>
      </c>
      <c r="L533" s="33"/>
      <c r="M533" s="55" t="str">
        <f t="shared" si="8"/>
        <v>Lead Status Unknown</v>
      </c>
    </row>
    <row r="534" spans="1:14" x14ac:dyDescent="0.25">
      <c r="A534" s="36">
        <v>12544362</v>
      </c>
      <c r="B534" s="37" t="s">
        <v>631</v>
      </c>
      <c r="C534" s="37">
        <v>35.797333000000002</v>
      </c>
      <c r="D534" s="49">
        <v>-95.244211000000007</v>
      </c>
      <c r="E534" s="36" t="s">
        <v>88</v>
      </c>
      <c r="F534" s="36" t="s">
        <v>100</v>
      </c>
      <c r="G534" s="36" t="s">
        <v>96</v>
      </c>
      <c r="H534" s="72">
        <v>35065</v>
      </c>
      <c r="I534" s="47" t="s">
        <v>93</v>
      </c>
      <c r="J534" s="36" t="s">
        <v>100</v>
      </c>
      <c r="K534" s="36" t="s">
        <v>96</v>
      </c>
      <c r="L534" s="72">
        <v>35065</v>
      </c>
      <c r="M534" s="56" t="str">
        <f t="shared" si="8"/>
        <v>Non-Lead</v>
      </c>
      <c r="N534" s="38" t="s">
        <v>1796</v>
      </c>
    </row>
    <row r="535" spans="1:14" x14ac:dyDescent="0.25">
      <c r="A535" s="33">
        <v>12544363</v>
      </c>
      <c r="B535" t="s">
        <v>632</v>
      </c>
      <c r="C535">
        <v>35.796259999999997</v>
      </c>
      <c r="D535" s="48">
        <v>-95.234710000000007</v>
      </c>
      <c r="E535" s="33" t="s">
        <v>93</v>
      </c>
      <c r="F535" s="33" t="s">
        <v>106</v>
      </c>
      <c r="I535" s="46" t="s">
        <v>93</v>
      </c>
      <c r="J535" s="33" t="s">
        <v>106</v>
      </c>
      <c r="L535" s="33"/>
      <c r="M535" s="55" t="str">
        <f t="shared" si="8"/>
        <v>Lead Status Unknown</v>
      </c>
    </row>
    <row r="536" spans="1:14" x14ac:dyDescent="0.25">
      <c r="A536" s="36">
        <v>12544364</v>
      </c>
      <c r="B536" s="37" t="s">
        <v>633</v>
      </c>
      <c r="C536" s="37">
        <v>35.796996999999998</v>
      </c>
      <c r="D536" s="49">
        <v>-95.244258000000002</v>
      </c>
      <c r="E536" s="36" t="s">
        <v>88</v>
      </c>
      <c r="F536" s="36" t="s">
        <v>100</v>
      </c>
      <c r="G536" s="36" t="s">
        <v>96</v>
      </c>
      <c r="H536" s="72">
        <v>35065</v>
      </c>
      <c r="I536" s="47" t="s">
        <v>93</v>
      </c>
      <c r="J536" s="36" t="s">
        <v>100</v>
      </c>
      <c r="K536" s="36" t="s">
        <v>96</v>
      </c>
      <c r="L536" s="72">
        <v>35065</v>
      </c>
      <c r="M536" s="56" t="str">
        <f t="shared" si="8"/>
        <v>Non-Lead</v>
      </c>
      <c r="N536" s="38" t="s">
        <v>1796</v>
      </c>
    </row>
    <row r="537" spans="1:14" x14ac:dyDescent="0.25">
      <c r="A537" s="33">
        <v>12544365</v>
      </c>
      <c r="B537" t="s">
        <v>634</v>
      </c>
      <c r="C537">
        <v>35.795558</v>
      </c>
      <c r="D537" s="48">
        <v>-95.235095000000001</v>
      </c>
      <c r="E537" s="33" t="s">
        <v>93</v>
      </c>
      <c r="F537" s="33" t="s">
        <v>106</v>
      </c>
      <c r="I537" s="46" t="s">
        <v>93</v>
      </c>
      <c r="J537" s="33" t="s">
        <v>106</v>
      </c>
      <c r="L537" s="33"/>
      <c r="M537" s="55" t="str">
        <f t="shared" si="8"/>
        <v>Lead Status Unknown</v>
      </c>
    </row>
    <row r="538" spans="1:14" x14ac:dyDescent="0.25">
      <c r="A538" s="36">
        <v>12544366</v>
      </c>
      <c r="B538" s="37" t="s">
        <v>635</v>
      </c>
      <c r="C538" s="37">
        <v>35.794145999999998</v>
      </c>
      <c r="D538" s="49">
        <v>-95.230345</v>
      </c>
      <c r="E538" s="36" t="s">
        <v>88</v>
      </c>
      <c r="F538" s="36" t="s">
        <v>100</v>
      </c>
      <c r="G538" s="36" t="s">
        <v>96</v>
      </c>
      <c r="H538" s="72">
        <v>35065</v>
      </c>
      <c r="I538" s="47" t="s">
        <v>93</v>
      </c>
      <c r="J538" s="36" t="s">
        <v>100</v>
      </c>
      <c r="K538" s="36" t="s">
        <v>96</v>
      </c>
      <c r="L538" s="72">
        <v>35065</v>
      </c>
      <c r="M538" s="56" t="str">
        <f t="shared" si="8"/>
        <v>Non-Lead</v>
      </c>
      <c r="N538" s="38" t="s">
        <v>1796</v>
      </c>
    </row>
    <row r="539" spans="1:14" x14ac:dyDescent="0.25">
      <c r="A539" s="33">
        <v>12544367</v>
      </c>
      <c r="B539" t="s">
        <v>636</v>
      </c>
      <c r="C539">
        <v>35.779792999999998</v>
      </c>
      <c r="D539" s="48">
        <v>-95.2360367</v>
      </c>
      <c r="E539" s="33" t="s">
        <v>93</v>
      </c>
      <c r="F539" s="33" t="s">
        <v>106</v>
      </c>
      <c r="I539" s="46" t="s">
        <v>93</v>
      </c>
      <c r="J539" s="33" t="s">
        <v>106</v>
      </c>
      <c r="L539" s="33"/>
      <c r="M539" s="55" t="str">
        <f t="shared" si="8"/>
        <v>Lead Status Unknown</v>
      </c>
    </row>
    <row r="540" spans="1:14" x14ac:dyDescent="0.25">
      <c r="A540" s="36">
        <v>12544368</v>
      </c>
      <c r="B540" s="37" t="s">
        <v>637</v>
      </c>
      <c r="C540" s="37">
        <v>35.797524000000003</v>
      </c>
      <c r="D540" s="49">
        <v>-95.238324000000006</v>
      </c>
      <c r="E540" s="36" t="s">
        <v>88</v>
      </c>
      <c r="F540" s="36" t="s">
        <v>100</v>
      </c>
      <c r="G540" s="36" t="s">
        <v>96</v>
      </c>
      <c r="H540" s="72">
        <v>35065</v>
      </c>
      <c r="I540" s="47" t="s">
        <v>93</v>
      </c>
      <c r="J540" s="36" t="s">
        <v>100</v>
      </c>
      <c r="K540" s="36" t="s">
        <v>96</v>
      </c>
      <c r="L540" s="72">
        <v>35065</v>
      </c>
      <c r="M540" s="56" t="str">
        <f t="shared" si="8"/>
        <v>Non-Lead</v>
      </c>
      <c r="N540" s="38" t="s">
        <v>1796</v>
      </c>
    </row>
    <row r="541" spans="1:14" x14ac:dyDescent="0.25">
      <c r="A541" s="33">
        <v>12544369</v>
      </c>
      <c r="B541" t="s">
        <v>638</v>
      </c>
      <c r="C541">
        <v>35.796230000000001</v>
      </c>
      <c r="D541" s="48">
        <v>-95.234660000000005</v>
      </c>
      <c r="E541" s="33" t="s">
        <v>93</v>
      </c>
      <c r="F541" s="33" t="s">
        <v>106</v>
      </c>
      <c r="I541" s="46" t="s">
        <v>93</v>
      </c>
      <c r="J541" s="33" t="s">
        <v>106</v>
      </c>
      <c r="L541" s="33"/>
      <c r="M541" s="55" t="str">
        <f t="shared" si="8"/>
        <v>Lead Status Unknown</v>
      </c>
    </row>
    <row r="542" spans="1:14" x14ac:dyDescent="0.25">
      <c r="A542" s="36">
        <v>12544370</v>
      </c>
      <c r="B542" s="37" t="s">
        <v>639</v>
      </c>
      <c r="C542" s="37">
        <v>35.800803000000002</v>
      </c>
      <c r="D542" s="49">
        <v>95.247055000000003</v>
      </c>
      <c r="E542" s="36" t="s">
        <v>88</v>
      </c>
      <c r="F542" s="36" t="s">
        <v>100</v>
      </c>
      <c r="G542" s="36" t="s">
        <v>96</v>
      </c>
      <c r="H542" s="72">
        <v>35065</v>
      </c>
      <c r="I542" s="47" t="s">
        <v>93</v>
      </c>
      <c r="J542" s="36" t="s">
        <v>100</v>
      </c>
      <c r="K542" s="36" t="s">
        <v>96</v>
      </c>
      <c r="L542" s="72">
        <v>35065</v>
      </c>
      <c r="M542" s="56" t="str">
        <f t="shared" si="8"/>
        <v>Non-Lead</v>
      </c>
      <c r="N542" s="38" t="s">
        <v>1796</v>
      </c>
    </row>
    <row r="543" spans="1:14" x14ac:dyDescent="0.25">
      <c r="A543" s="33">
        <v>12544371</v>
      </c>
      <c r="B543" t="s">
        <v>640</v>
      </c>
      <c r="C543">
        <v>35.796399999999998</v>
      </c>
      <c r="D543" s="48">
        <v>-95.234620000000007</v>
      </c>
      <c r="E543" s="33" t="s">
        <v>93</v>
      </c>
      <c r="F543" s="33" t="s">
        <v>106</v>
      </c>
      <c r="I543" s="46" t="s">
        <v>93</v>
      </c>
      <c r="J543" s="33" t="s">
        <v>106</v>
      </c>
      <c r="L543" s="33"/>
      <c r="M543" s="55" t="str">
        <f t="shared" si="8"/>
        <v>Lead Status Unknown</v>
      </c>
    </row>
    <row r="544" spans="1:14" x14ac:dyDescent="0.25">
      <c r="A544" s="36">
        <v>12544372</v>
      </c>
      <c r="B544" s="37" t="s">
        <v>641</v>
      </c>
      <c r="C544" s="37">
        <v>35.802438000000002</v>
      </c>
      <c r="D544" s="49">
        <v>95.251518000000004</v>
      </c>
      <c r="E544" s="36" t="s">
        <v>88</v>
      </c>
      <c r="F544" s="36" t="s">
        <v>100</v>
      </c>
      <c r="G544" s="36" t="s">
        <v>96</v>
      </c>
      <c r="H544" s="72">
        <v>35065</v>
      </c>
      <c r="I544" s="47" t="s">
        <v>93</v>
      </c>
      <c r="J544" s="36" t="s">
        <v>100</v>
      </c>
      <c r="K544" s="36" t="s">
        <v>96</v>
      </c>
      <c r="L544" s="72">
        <v>35065</v>
      </c>
      <c r="M544" s="56" t="str">
        <f t="shared" si="8"/>
        <v>Non-Lead</v>
      </c>
      <c r="N544" s="38" t="s">
        <v>1796</v>
      </c>
    </row>
    <row r="545" spans="1:14" x14ac:dyDescent="0.25">
      <c r="A545" s="33">
        <v>12544373</v>
      </c>
      <c r="B545" t="s">
        <v>642</v>
      </c>
      <c r="C545">
        <v>35.795416000000003</v>
      </c>
      <c r="D545" s="48">
        <v>-95.234159000000005</v>
      </c>
      <c r="E545" s="33" t="s">
        <v>93</v>
      </c>
      <c r="F545" s="33" t="s">
        <v>106</v>
      </c>
      <c r="I545" s="46" t="s">
        <v>93</v>
      </c>
      <c r="J545" s="33" t="s">
        <v>106</v>
      </c>
      <c r="L545" s="33"/>
      <c r="M545" s="55" t="str">
        <f t="shared" si="8"/>
        <v>Lead Status Unknown</v>
      </c>
    </row>
    <row r="546" spans="1:14" x14ac:dyDescent="0.25">
      <c r="A546" s="36">
        <v>12544374</v>
      </c>
      <c r="B546" s="37" t="s">
        <v>643</v>
      </c>
      <c r="C546" s="37">
        <v>35.787896000000003</v>
      </c>
      <c r="D546" s="49">
        <v>-95.238738400000003</v>
      </c>
      <c r="E546" s="36" t="s">
        <v>88</v>
      </c>
      <c r="F546" s="36" t="s">
        <v>100</v>
      </c>
      <c r="G546" s="36" t="s">
        <v>96</v>
      </c>
      <c r="H546" s="72">
        <v>35065</v>
      </c>
      <c r="I546" s="47" t="s">
        <v>93</v>
      </c>
      <c r="J546" s="36" t="s">
        <v>100</v>
      </c>
      <c r="K546" s="36" t="s">
        <v>96</v>
      </c>
      <c r="L546" s="72">
        <v>35065</v>
      </c>
      <c r="M546" s="56" t="str">
        <f t="shared" si="8"/>
        <v>Non-Lead</v>
      </c>
      <c r="N546" s="38" t="s">
        <v>1796</v>
      </c>
    </row>
    <row r="547" spans="1:14" x14ac:dyDescent="0.25">
      <c r="A547" s="33">
        <v>12544375</v>
      </c>
      <c r="B547" t="s">
        <v>644</v>
      </c>
      <c r="C547">
        <v>35.795487999999999</v>
      </c>
      <c r="D547" s="48">
        <v>-95.234133999999997</v>
      </c>
      <c r="E547" s="33" t="s">
        <v>93</v>
      </c>
      <c r="F547" s="33" t="s">
        <v>106</v>
      </c>
      <c r="I547" s="46" t="s">
        <v>93</v>
      </c>
      <c r="J547" s="33" t="s">
        <v>106</v>
      </c>
      <c r="L547" s="33"/>
      <c r="M547" s="55" t="str">
        <f t="shared" si="8"/>
        <v>Lead Status Unknown</v>
      </c>
    </row>
    <row r="548" spans="1:14" x14ac:dyDescent="0.25">
      <c r="A548" s="36">
        <v>12544376</v>
      </c>
      <c r="B548" s="37" t="s">
        <v>645</v>
      </c>
      <c r="C548" s="37">
        <v>35.804820999999997</v>
      </c>
      <c r="D548" s="49">
        <v>95.253304999999997</v>
      </c>
      <c r="E548" s="36" t="s">
        <v>88</v>
      </c>
      <c r="F548" s="36" t="s">
        <v>100</v>
      </c>
      <c r="G548" s="36" t="s">
        <v>96</v>
      </c>
      <c r="H548" s="72">
        <v>35065</v>
      </c>
      <c r="I548" s="47" t="s">
        <v>93</v>
      </c>
      <c r="J548" s="36" t="s">
        <v>100</v>
      </c>
      <c r="K548" s="36" t="s">
        <v>96</v>
      </c>
      <c r="L548" s="72">
        <v>35065</v>
      </c>
      <c r="M548" s="56" t="str">
        <f t="shared" si="8"/>
        <v>Non-Lead</v>
      </c>
      <c r="N548" s="38" t="s">
        <v>1796</v>
      </c>
    </row>
    <row r="549" spans="1:14" x14ac:dyDescent="0.25">
      <c r="A549" s="33">
        <v>12544377</v>
      </c>
      <c r="B549" t="s">
        <v>646</v>
      </c>
      <c r="C549">
        <v>35.796259999999997</v>
      </c>
      <c r="D549" s="48">
        <v>-95.234139999999996</v>
      </c>
      <c r="E549" s="33" t="s">
        <v>93</v>
      </c>
      <c r="F549" s="33" t="s">
        <v>106</v>
      </c>
      <c r="I549" s="46" t="s">
        <v>93</v>
      </c>
      <c r="J549" s="33" t="s">
        <v>106</v>
      </c>
      <c r="L549" s="33"/>
      <c r="M549" s="55" t="str">
        <f t="shared" si="8"/>
        <v>Lead Status Unknown</v>
      </c>
    </row>
    <row r="550" spans="1:14" x14ac:dyDescent="0.25">
      <c r="A550" s="36">
        <v>12544378</v>
      </c>
      <c r="B550" s="37" t="s">
        <v>647</v>
      </c>
      <c r="C550" s="37">
        <v>35.7971851</v>
      </c>
      <c r="D550" s="49">
        <v>95.258110700000003</v>
      </c>
      <c r="E550" s="36" t="s">
        <v>88</v>
      </c>
      <c r="F550" s="36" t="s">
        <v>100</v>
      </c>
      <c r="G550" s="36" t="s">
        <v>96</v>
      </c>
      <c r="H550" s="72">
        <v>35065</v>
      </c>
      <c r="I550" s="47" t="s">
        <v>93</v>
      </c>
      <c r="J550" s="36" t="s">
        <v>100</v>
      </c>
      <c r="K550" s="36" t="s">
        <v>96</v>
      </c>
      <c r="L550" s="72">
        <v>35065</v>
      </c>
      <c r="M550" s="56" t="str">
        <f t="shared" si="8"/>
        <v>Non-Lead</v>
      </c>
      <c r="N550" s="38" t="s">
        <v>1796</v>
      </c>
    </row>
    <row r="551" spans="1:14" x14ac:dyDescent="0.25">
      <c r="A551" s="33">
        <v>12544379</v>
      </c>
      <c r="B551" t="s">
        <v>648</v>
      </c>
      <c r="C551">
        <v>35.797972000000001</v>
      </c>
      <c r="D551" s="48">
        <v>95.250765999999999</v>
      </c>
      <c r="E551" s="33" t="s">
        <v>93</v>
      </c>
      <c r="F551" s="33" t="s">
        <v>106</v>
      </c>
      <c r="I551" s="46" t="s">
        <v>93</v>
      </c>
      <c r="J551" s="33" t="s">
        <v>106</v>
      </c>
      <c r="L551" s="33"/>
      <c r="M551" s="55" t="str">
        <f t="shared" si="8"/>
        <v>Lead Status Unknown</v>
      </c>
    </row>
    <row r="552" spans="1:14" x14ac:dyDescent="0.25">
      <c r="A552" s="36">
        <v>12544380</v>
      </c>
      <c r="B552" s="37" t="s">
        <v>649</v>
      </c>
      <c r="C552" s="37">
        <v>35.800078999999997</v>
      </c>
      <c r="D552" s="49">
        <v>95.259574999999998</v>
      </c>
      <c r="E552" s="36" t="s">
        <v>88</v>
      </c>
      <c r="F552" s="36" t="s">
        <v>100</v>
      </c>
      <c r="G552" s="36" t="s">
        <v>96</v>
      </c>
      <c r="H552" s="72">
        <v>35065</v>
      </c>
      <c r="I552" s="47" t="s">
        <v>93</v>
      </c>
      <c r="J552" s="36" t="s">
        <v>100</v>
      </c>
      <c r="K552" s="36" t="s">
        <v>96</v>
      </c>
      <c r="L552" s="72">
        <v>35065</v>
      </c>
      <c r="M552" s="56" t="str">
        <f t="shared" si="8"/>
        <v>Non-Lead</v>
      </c>
      <c r="N552" s="38" t="s">
        <v>1796</v>
      </c>
    </row>
    <row r="553" spans="1:14" x14ac:dyDescent="0.25">
      <c r="A553" s="33">
        <v>12544381</v>
      </c>
      <c r="B553" t="s">
        <v>650</v>
      </c>
      <c r="C553">
        <v>35.796481999999997</v>
      </c>
      <c r="D553" s="48">
        <v>-95.250006999999997</v>
      </c>
      <c r="E553" s="33" t="s">
        <v>93</v>
      </c>
      <c r="F553" s="33" t="s">
        <v>106</v>
      </c>
      <c r="I553" s="46" t="s">
        <v>93</v>
      </c>
      <c r="J553" s="33" t="s">
        <v>106</v>
      </c>
      <c r="L553" s="33"/>
      <c r="M553" s="55" t="str">
        <f t="shared" si="8"/>
        <v>Lead Status Unknown</v>
      </c>
    </row>
    <row r="554" spans="1:14" x14ac:dyDescent="0.25">
      <c r="A554" s="36">
        <v>12544382</v>
      </c>
      <c r="B554" s="37" t="s">
        <v>651</v>
      </c>
      <c r="C554" s="37">
        <v>35.807049999999997</v>
      </c>
      <c r="D554" s="49">
        <v>95.236900000000006</v>
      </c>
      <c r="E554" s="36" t="s">
        <v>88</v>
      </c>
      <c r="F554" s="36" t="s">
        <v>100</v>
      </c>
      <c r="G554" s="36" t="s">
        <v>96</v>
      </c>
      <c r="H554" s="72">
        <v>35065</v>
      </c>
      <c r="I554" s="47" t="s">
        <v>93</v>
      </c>
      <c r="J554" s="36" t="s">
        <v>100</v>
      </c>
      <c r="K554" s="36" t="s">
        <v>96</v>
      </c>
      <c r="L554" s="72">
        <v>35065</v>
      </c>
      <c r="M554" s="56" t="str">
        <f t="shared" si="8"/>
        <v>Non-Lead</v>
      </c>
      <c r="N554" s="38" t="s">
        <v>1796</v>
      </c>
    </row>
    <row r="555" spans="1:14" x14ac:dyDescent="0.25">
      <c r="A555" s="33">
        <v>12544383</v>
      </c>
      <c r="B555" t="s">
        <v>652</v>
      </c>
      <c r="C555">
        <v>36.185875000000003</v>
      </c>
      <c r="D555" s="48">
        <v>-95.748080999999999</v>
      </c>
      <c r="E555" s="33" t="s">
        <v>93</v>
      </c>
      <c r="F555" s="33" t="s">
        <v>106</v>
      </c>
      <c r="I555" s="46" t="s">
        <v>93</v>
      </c>
      <c r="J555" s="33" t="s">
        <v>106</v>
      </c>
      <c r="L555" s="33"/>
      <c r="M555" s="55" t="str">
        <f t="shared" si="8"/>
        <v>Lead Status Unknown</v>
      </c>
    </row>
    <row r="556" spans="1:14" x14ac:dyDescent="0.25">
      <c r="A556" s="36">
        <v>12544385</v>
      </c>
      <c r="B556" s="37" t="s">
        <v>653</v>
      </c>
      <c r="C556" s="37">
        <v>35.813020000000002</v>
      </c>
      <c r="D556" s="49">
        <v>-95.241522000000003</v>
      </c>
      <c r="E556" s="36" t="s">
        <v>88</v>
      </c>
      <c r="F556" s="36" t="s">
        <v>100</v>
      </c>
      <c r="G556" s="36" t="s">
        <v>96</v>
      </c>
      <c r="H556" s="72">
        <v>35065</v>
      </c>
      <c r="I556" s="47" t="s">
        <v>93</v>
      </c>
      <c r="J556" s="36" t="s">
        <v>100</v>
      </c>
      <c r="K556" s="36" t="s">
        <v>96</v>
      </c>
      <c r="L556" s="72">
        <v>35065</v>
      </c>
      <c r="M556" s="56" t="str">
        <f t="shared" si="8"/>
        <v>Non-Lead</v>
      </c>
      <c r="N556" s="38" t="s">
        <v>1796</v>
      </c>
    </row>
    <row r="557" spans="1:14" x14ac:dyDescent="0.25">
      <c r="A557" s="33">
        <v>12544384</v>
      </c>
      <c r="B557" t="s">
        <v>654</v>
      </c>
      <c r="C557">
        <v>35.796379000000002</v>
      </c>
      <c r="D557" s="48">
        <v>-95.234162999999995</v>
      </c>
      <c r="E557" s="33" t="s">
        <v>93</v>
      </c>
      <c r="F557" s="33" t="s">
        <v>106</v>
      </c>
      <c r="I557" s="46" t="s">
        <v>93</v>
      </c>
      <c r="J557" s="33" t="s">
        <v>106</v>
      </c>
      <c r="L557" s="33"/>
      <c r="M557" s="55" t="str">
        <f t="shared" si="8"/>
        <v>Lead Status Unknown</v>
      </c>
    </row>
    <row r="558" spans="1:14" x14ac:dyDescent="0.25">
      <c r="A558" s="36">
        <v>12544386</v>
      </c>
      <c r="B558" s="37" t="s">
        <v>655</v>
      </c>
      <c r="C558" s="37">
        <v>35.795453000000002</v>
      </c>
      <c r="D558" s="49">
        <v>-95.234255000000005</v>
      </c>
      <c r="E558" s="36" t="s">
        <v>93</v>
      </c>
      <c r="F558" s="36" t="s">
        <v>106</v>
      </c>
      <c r="G558" s="36"/>
      <c r="H558" s="36"/>
      <c r="I558" s="47" t="s">
        <v>93</v>
      </c>
      <c r="J558" s="36" t="s">
        <v>106</v>
      </c>
      <c r="K558" s="36"/>
      <c r="L558" s="36"/>
      <c r="M558" s="56" t="str">
        <f t="shared" si="8"/>
        <v>Lead Status Unknown</v>
      </c>
      <c r="N558" s="38"/>
    </row>
    <row r="559" spans="1:14" x14ac:dyDescent="0.25">
      <c r="A559" s="33">
        <v>12544387</v>
      </c>
      <c r="B559" t="s">
        <v>656</v>
      </c>
      <c r="C559">
        <v>35.790698999999996</v>
      </c>
      <c r="D559" s="48">
        <v>-95.239142000000001</v>
      </c>
      <c r="E559" s="33" t="s">
        <v>88</v>
      </c>
      <c r="F559" s="33" t="s">
        <v>100</v>
      </c>
      <c r="G559" s="33" t="s">
        <v>96</v>
      </c>
      <c r="H559" s="71">
        <v>35065</v>
      </c>
      <c r="I559" s="46" t="s">
        <v>93</v>
      </c>
      <c r="J559" s="33" t="s">
        <v>100</v>
      </c>
      <c r="K559" s="33" t="s">
        <v>96</v>
      </c>
      <c r="L559" s="71">
        <v>35065</v>
      </c>
      <c r="M559" s="55" t="str">
        <f t="shared" si="8"/>
        <v>Non-Lead</v>
      </c>
      <c r="N559" s="32" t="s">
        <v>1796</v>
      </c>
    </row>
    <row r="560" spans="1:14" x14ac:dyDescent="0.25">
      <c r="A560" s="36">
        <v>12544388</v>
      </c>
      <c r="B560" s="37" t="s">
        <v>657</v>
      </c>
      <c r="C560" s="37">
        <v>35.795535999999998</v>
      </c>
      <c r="D560" s="49">
        <v>-95.234187000000006</v>
      </c>
      <c r="E560" s="36" t="s">
        <v>93</v>
      </c>
      <c r="F560" s="36" t="s">
        <v>106</v>
      </c>
      <c r="G560" s="36"/>
      <c r="H560" s="36"/>
      <c r="I560" s="47" t="s">
        <v>93</v>
      </c>
      <c r="J560" s="36" t="s">
        <v>106</v>
      </c>
      <c r="K560" s="36"/>
      <c r="L560" s="36"/>
      <c r="M560" s="56" t="str">
        <f t="shared" si="8"/>
        <v>Lead Status Unknown</v>
      </c>
      <c r="N560" s="38"/>
    </row>
    <row r="561" spans="1:14" x14ac:dyDescent="0.25">
      <c r="A561" s="33">
        <v>12544389</v>
      </c>
      <c r="B561" t="s">
        <v>658</v>
      </c>
      <c r="C561">
        <v>35.812519999999999</v>
      </c>
      <c r="D561" s="48">
        <v>-95.252650000000003</v>
      </c>
      <c r="E561" s="33" t="s">
        <v>88</v>
      </c>
      <c r="F561" s="33" t="s">
        <v>100</v>
      </c>
      <c r="G561" s="33" t="s">
        <v>96</v>
      </c>
      <c r="H561" s="71">
        <v>34700</v>
      </c>
      <c r="I561" s="46" t="s">
        <v>93</v>
      </c>
      <c r="J561" s="33" t="s">
        <v>100</v>
      </c>
      <c r="K561" s="33" t="s">
        <v>96</v>
      </c>
      <c r="L561" s="71">
        <v>34700</v>
      </c>
      <c r="M561" s="55" t="str">
        <f t="shared" si="8"/>
        <v>Non-Lead</v>
      </c>
      <c r="N561" s="32" t="s">
        <v>1796</v>
      </c>
    </row>
    <row r="562" spans="1:14" x14ac:dyDescent="0.25">
      <c r="A562" s="36">
        <v>12544390</v>
      </c>
      <c r="B562" s="37" t="s">
        <v>659</v>
      </c>
      <c r="C562" s="37">
        <v>35.796259999999997</v>
      </c>
      <c r="D562" s="49">
        <v>-95.234139999999996</v>
      </c>
      <c r="E562" s="36" t="s">
        <v>93</v>
      </c>
      <c r="F562" s="36" t="s">
        <v>106</v>
      </c>
      <c r="G562" s="36"/>
      <c r="H562" s="36"/>
      <c r="I562" s="47" t="s">
        <v>93</v>
      </c>
      <c r="J562" s="36" t="s">
        <v>106</v>
      </c>
      <c r="K562" s="36"/>
      <c r="L562" s="36"/>
      <c r="M562" s="56" t="str">
        <f t="shared" si="8"/>
        <v>Lead Status Unknown</v>
      </c>
      <c r="N562" s="38"/>
    </row>
    <row r="563" spans="1:14" x14ac:dyDescent="0.25">
      <c r="A563" s="33">
        <v>12544391</v>
      </c>
      <c r="B563" t="s">
        <v>660</v>
      </c>
      <c r="C563">
        <v>35.780068999999997</v>
      </c>
      <c r="D563" s="48">
        <v>-95.235973700000002</v>
      </c>
      <c r="E563" s="33" t="s">
        <v>88</v>
      </c>
      <c r="F563" s="33" t="s">
        <v>100</v>
      </c>
      <c r="G563" s="33" t="s">
        <v>96</v>
      </c>
      <c r="H563" s="71">
        <v>34700</v>
      </c>
      <c r="I563" s="46" t="s">
        <v>93</v>
      </c>
      <c r="J563" s="33" t="s">
        <v>100</v>
      </c>
      <c r="K563" s="33" t="s">
        <v>96</v>
      </c>
      <c r="L563" s="71">
        <v>34700</v>
      </c>
      <c r="M563" s="55" t="str">
        <f t="shared" si="8"/>
        <v>Non-Lead</v>
      </c>
      <c r="N563" s="32" t="s">
        <v>1796</v>
      </c>
    </row>
    <row r="564" spans="1:14" x14ac:dyDescent="0.25">
      <c r="A564" s="36">
        <v>12544392</v>
      </c>
      <c r="B564" s="37" t="s">
        <v>661</v>
      </c>
      <c r="C564" s="37">
        <v>35.796410999999999</v>
      </c>
      <c r="D564" s="49">
        <v>-95.234148000000005</v>
      </c>
      <c r="E564" s="36" t="s">
        <v>93</v>
      </c>
      <c r="F564" s="36" t="s">
        <v>106</v>
      </c>
      <c r="G564" s="36"/>
      <c r="H564" s="36"/>
      <c r="I564" s="47" t="s">
        <v>93</v>
      </c>
      <c r="J564" s="36" t="s">
        <v>106</v>
      </c>
      <c r="K564" s="36"/>
      <c r="L564" s="36"/>
      <c r="M564" s="56" t="str">
        <f t="shared" si="8"/>
        <v>Lead Status Unknown</v>
      </c>
      <c r="N564" s="38"/>
    </row>
    <row r="565" spans="1:14" x14ac:dyDescent="0.25">
      <c r="A565" s="33">
        <v>12544393</v>
      </c>
      <c r="B565" t="s">
        <v>662</v>
      </c>
      <c r="C565">
        <v>35.794379999999997</v>
      </c>
      <c r="D565" s="48">
        <v>-95.233360000000005</v>
      </c>
      <c r="E565" s="33" t="s">
        <v>88</v>
      </c>
      <c r="F565" s="33" t="s">
        <v>100</v>
      </c>
      <c r="G565" s="33" t="s">
        <v>96</v>
      </c>
      <c r="H565" s="71">
        <v>34700</v>
      </c>
      <c r="I565" s="46" t="s">
        <v>93</v>
      </c>
      <c r="J565" s="33" t="s">
        <v>100</v>
      </c>
      <c r="K565" s="33" t="s">
        <v>96</v>
      </c>
      <c r="L565" s="71">
        <v>34700</v>
      </c>
      <c r="M565" s="55" t="str">
        <f t="shared" si="8"/>
        <v>Non-Lead</v>
      </c>
      <c r="N565" s="32" t="s">
        <v>1796</v>
      </c>
    </row>
    <row r="566" spans="1:14" x14ac:dyDescent="0.25">
      <c r="A566" s="36">
        <v>12544394</v>
      </c>
      <c r="B566" s="37" t="s">
        <v>663</v>
      </c>
      <c r="C566" s="37">
        <v>35.781885000000003</v>
      </c>
      <c r="D566" s="49">
        <v>-95.269296999999995</v>
      </c>
      <c r="E566" s="36" t="s">
        <v>93</v>
      </c>
      <c r="F566" s="36" t="s">
        <v>106</v>
      </c>
      <c r="G566" s="36"/>
      <c r="H566" s="36"/>
      <c r="I566" s="47" t="s">
        <v>93</v>
      </c>
      <c r="J566" s="36" t="s">
        <v>106</v>
      </c>
      <c r="K566" s="36"/>
      <c r="L566" s="36"/>
      <c r="M566" s="56" t="str">
        <f t="shared" si="8"/>
        <v>Lead Status Unknown</v>
      </c>
      <c r="N566" s="38"/>
    </row>
    <row r="567" spans="1:14" x14ac:dyDescent="0.25">
      <c r="A567" s="33">
        <v>12544395</v>
      </c>
      <c r="B567" t="s">
        <v>664</v>
      </c>
      <c r="C567">
        <v>35.780465999999997</v>
      </c>
      <c r="D567" s="48">
        <v>-95.232088000000005</v>
      </c>
      <c r="E567" s="33" t="s">
        <v>88</v>
      </c>
      <c r="F567" s="33" t="s">
        <v>100</v>
      </c>
      <c r="G567" s="33" t="s">
        <v>96</v>
      </c>
      <c r="H567" s="71">
        <v>34700</v>
      </c>
      <c r="I567" s="46" t="s">
        <v>93</v>
      </c>
      <c r="J567" s="33" t="s">
        <v>100</v>
      </c>
      <c r="K567" s="33" t="s">
        <v>96</v>
      </c>
      <c r="L567" s="71">
        <v>34700</v>
      </c>
      <c r="M567" s="55" t="str">
        <f t="shared" si="8"/>
        <v>Non-Lead</v>
      </c>
      <c r="N567" s="32" t="s">
        <v>1796</v>
      </c>
    </row>
    <row r="568" spans="1:14" x14ac:dyDescent="0.25">
      <c r="A568" s="36">
        <v>12544396</v>
      </c>
      <c r="B568" s="37" t="s">
        <v>665</v>
      </c>
      <c r="C568" s="37">
        <v>35.798110000000001</v>
      </c>
      <c r="D568" s="49">
        <v>95.250470000000007</v>
      </c>
      <c r="E568" s="36" t="s">
        <v>93</v>
      </c>
      <c r="F568" s="36" t="s">
        <v>106</v>
      </c>
      <c r="G568" s="36"/>
      <c r="H568" s="36"/>
      <c r="I568" s="47" t="s">
        <v>93</v>
      </c>
      <c r="J568" s="36" t="s">
        <v>106</v>
      </c>
      <c r="K568" s="36"/>
      <c r="L568" s="36"/>
      <c r="M568" s="56" t="str">
        <f t="shared" si="8"/>
        <v>Lead Status Unknown</v>
      </c>
      <c r="N568" s="38"/>
    </row>
    <row r="569" spans="1:14" x14ac:dyDescent="0.25">
      <c r="A569" s="33">
        <v>12544397</v>
      </c>
      <c r="B569" t="s">
        <v>666</v>
      </c>
      <c r="C569">
        <v>35.807360000000003</v>
      </c>
      <c r="D569" s="48">
        <v>-95.232960000000006</v>
      </c>
      <c r="E569" s="33" t="s">
        <v>88</v>
      </c>
      <c r="F569" s="33" t="s">
        <v>100</v>
      </c>
      <c r="G569" s="33" t="s">
        <v>96</v>
      </c>
      <c r="H569" s="71">
        <v>34700</v>
      </c>
      <c r="I569" s="46" t="s">
        <v>93</v>
      </c>
      <c r="J569" s="33" t="s">
        <v>100</v>
      </c>
      <c r="K569" s="33" t="s">
        <v>96</v>
      </c>
      <c r="L569" s="71">
        <v>34700</v>
      </c>
      <c r="M569" s="55" t="str">
        <f t="shared" si="8"/>
        <v>Non-Lead</v>
      </c>
      <c r="N569" s="32" t="s">
        <v>1796</v>
      </c>
    </row>
    <row r="570" spans="1:14" x14ac:dyDescent="0.25">
      <c r="A570" s="36">
        <v>12544398</v>
      </c>
      <c r="B570" s="37" t="s">
        <v>667</v>
      </c>
      <c r="C570" s="37">
        <v>35.799429000000003</v>
      </c>
      <c r="D570" s="49">
        <v>-95.252615000000006</v>
      </c>
      <c r="E570" s="36" t="s">
        <v>93</v>
      </c>
      <c r="F570" s="36" t="s">
        <v>106</v>
      </c>
      <c r="G570" s="36"/>
      <c r="H570" s="36"/>
      <c r="I570" s="47" t="s">
        <v>93</v>
      </c>
      <c r="J570" s="36" t="s">
        <v>106</v>
      </c>
      <c r="K570" s="36"/>
      <c r="L570" s="36"/>
      <c r="M570" s="56" t="str">
        <f t="shared" si="8"/>
        <v>Lead Status Unknown</v>
      </c>
      <c r="N570" s="38"/>
    </row>
    <row r="571" spans="1:14" x14ac:dyDescent="0.25">
      <c r="A571" s="33">
        <v>12544399</v>
      </c>
      <c r="B571" t="s">
        <v>668</v>
      </c>
      <c r="C571">
        <v>35.807510000000001</v>
      </c>
      <c r="D571" s="48">
        <v>-95.232029999999995</v>
      </c>
      <c r="E571" s="33" t="s">
        <v>88</v>
      </c>
      <c r="F571" s="33" t="s">
        <v>100</v>
      </c>
      <c r="G571" s="33" t="s">
        <v>96</v>
      </c>
      <c r="H571" s="71">
        <v>34700</v>
      </c>
      <c r="I571" s="46" t="s">
        <v>93</v>
      </c>
      <c r="J571" s="33" t="s">
        <v>100</v>
      </c>
      <c r="K571" s="33" t="s">
        <v>96</v>
      </c>
      <c r="L571" s="71">
        <v>34700</v>
      </c>
      <c r="M571" s="55" t="str">
        <f t="shared" si="8"/>
        <v>Non-Lead</v>
      </c>
      <c r="N571" s="32" t="s">
        <v>1796</v>
      </c>
    </row>
    <row r="572" spans="1:14" x14ac:dyDescent="0.25">
      <c r="A572" s="36">
        <v>12544400</v>
      </c>
      <c r="B572" s="37" t="s">
        <v>669</v>
      </c>
      <c r="C572" s="37">
        <v>35.799429000000003</v>
      </c>
      <c r="D572" s="49">
        <v>-95.252615000000006</v>
      </c>
      <c r="E572" s="36" t="s">
        <v>93</v>
      </c>
      <c r="F572" s="36" t="s">
        <v>106</v>
      </c>
      <c r="G572" s="36"/>
      <c r="H572" s="36"/>
      <c r="I572" s="47" t="s">
        <v>93</v>
      </c>
      <c r="J572" s="36" t="s">
        <v>106</v>
      </c>
      <c r="K572" s="36"/>
      <c r="L572" s="36"/>
      <c r="M572" s="56" t="str">
        <f t="shared" si="8"/>
        <v>Lead Status Unknown</v>
      </c>
      <c r="N572" s="38"/>
    </row>
    <row r="573" spans="1:14" x14ac:dyDescent="0.25">
      <c r="A573" s="33">
        <v>12544401</v>
      </c>
      <c r="B573" t="s">
        <v>670</v>
      </c>
      <c r="C573">
        <v>35.801239000000002</v>
      </c>
      <c r="D573" s="48">
        <v>95.247094000000004</v>
      </c>
      <c r="E573" s="33" t="s">
        <v>88</v>
      </c>
      <c r="F573" s="33" t="s">
        <v>100</v>
      </c>
      <c r="G573" s="33" t="s">
        <v>96</v>
      </c>
      <c r="H573" s="71">
        <v>34700</v>
      </c>
      <c r="I573" s="46" t="s">
        <v>93</v>
      </c>
      <c r="J573" s="33" t="s">
        <v>100</v>
      </c>
      <c r="K573" s="33" t="s">
        <v>96</v>
      </c>
      <c r="L573" s="71">
        <v>34700</v>
      </c>
      <c r="M573" s="55" t="str">
        <f t="shared" si="8"/>
        <v>Non-Lead</v>
      </c>
      <c r="N573" s="32" t="s">
        <v>1796</v>
      </c>
    </row>
    <row r="574" spans="1:14" x14ac:dyDescent="0.25">
      <c r="A574" s="36">
        <v>12544402</v>
      </c>
      <c r="B574" s="37" t="s">
        <v>671</v>
      </c>
      <c r="C574" s="37">
        <v>35.792720000000003</v>
      </c>
      <c r="D574" s="49">
        <v>-95.233620000000002</v>
      </c>
      <c r="E574" s="36" t="s">
        <v>93</v>
      </c>
      <c r="F574" s="36" t="s">
        <v>106</v>
      </c>
      <c r="G574" s="36"/>
      <c r="H574" s="36"/>
      <c r="I574" s="47" t="s">
        <v>93</v>
      </c>
      <c r="J574" s="36" t="s">
        <v>106</v>
      </c>
      <c r="K574" s="36"/>
      <c r="L574" s="36"/>
      <c r="M574" s="56" t="str">
        <f t="shared" si="8"/>
        <v>Lead Status Unknown</v>
      </c>
      <c r="N574" s="38"/>
    </row>
    <row r="575" spans="1:14" x14ac:dyDescent="0.25">
      <c r="A575" s="33">
        <v>12544403</v>
      </c>
      <c r="B575" t="s">
        <v>672</v>
      </c>
      <c r="C575">
        <v>35.801526000000003</v>
      </c>
      <c r="D575" s="48">
        <v>95.247119999999995</v>
      </c>
      <c r="E575" s="33" t="s">
        <v>88</v>
      </c>
      <c r="F575" s="33" t="s">
        <v>100</v>
      </c>
      <c r="G575" s="33" t="s">
        <v>96</v>
      </c>
      <c r="H575" s="71">
        <v>34700</v>
      </c>
      <c r="I575" s="46" t="s">
        <v>93</v>
      </c>
      <c r="J575" s="33" t="s">
        <v>100</v>
      </c>
      <c r="K575" s="33" t="s">
        <v>96</v>
      </c>
      <c r="L575" s="71">
        <v>34700</v>
      </c>
      <c r="M575" s="55" t="str">
        <f t="shared" si="8"/>
        <v>Non-Lead</v>
      </c>
      <c r="N575" s="32" t="s">
        <v>1796</v>
      </c>
    </row>
    <row r="576" spans="1:14" x14ac:dyDescent="0.25">
      <c r="A576" s="36">
        <v>12544404</v>
      </c>
      <c r="B576" s="37" t="s">
        <v>673</v>
      </c>
      <c r="C576" s="37">
        <v>35.792529999999999</v>
      </c>
      <c r="D576" s="49">
        <v>-95.233639999999994</v>
      </c>
      <c r="E576" s="36" t="s">
        <v>93</v>
      </c>
      <c r="F576" s="36" t="s">
        <v>106</v>
      </c>
      <c r="G576" s="36"/>
      <c r="H576" s="36"/>
      <c r="I576" s="47" t="s">
        <v>93</v>
      </c>
      <c r="J576" s="36" t="s">
        <v>106</v>
      </c>
      <c r="K576" s="36"/>
      <c r="L576" s="36"/>
      <c r="M576" s="56" t="str">
        <f t="shared" si="8"/>
        <v>Lead Status Unknown</v>
      </c>
      <c r="N576" s="38"/>
    </row>
    <row r="577" spans="1:14" x14ac:dyDescent="0.25">
      <c r="A577" s="33">
        <v>12544405</v>
      </c>
      <c r="B577" t="s">
        <v>674</v>
      </c>
      <c r="C577">
        <v>35.801867999999999</v>
      </c>
      <c r="D577" s="48">
        <v>-95.247072000000003</v>
      </c>
      <c r="E577" s="33" t="s">
        <v>88</v>
      </c>
      <c r="F577" s="33" t="s">
        <v>100</v>
      </c>
      <c r="G577" s="33" t="s">
        <v>96</v>
      </c>
      <c r="H577" s="71">
        <v>34700</v>
      </c>
      <c r="I577" s="46" t="s">
        <v>93</v>
      </c>
      <c r="J577" s="33" t="s">
        <v>100</v>
      </c>
      <c r="K577" s="33" t="s">
        <v>96</v>
      </c>
      <c r="L577" s="71">
        <v>34700</v>
      </c>
      <c r="M577" s="55" t="str">
        <f t="shared" si="8"/>
        <v>Non-Lead</v>
      </c>
      <c r="N577" s="32" t="s">
        <v>1796</v>
      </c>
    </row>
    <row r="578" spans="1:14" x14ac:dyDescent="0.25">
      <c r="A578" s="36">
        <v>12544407</v>
      </c>
      <c r="B578" s="37" t="s">
        <v>675</v>
      </c>
      <c r="C578" s="37">
        <v>35.792700000000004</v>
      </c>
      <c r="D578" s="49">
        <v>-95.233050000000006</v>
      </c>
      <c r="E578" s="36" t="s">
        <v>93</v>
      </c>
      <c r="F578" s="36" t="s">
        <v>106</v>
      </c>
      <c r="G578" s="36"/>
      <c r="H578" s="36"/>
      <c r="I578" s="47" t="s">
        <v>93</v>
      </c>
      <c r="J578" s="36" t="s">
        <v>106</v>
      </c>
      <c r="K578" s="36"/>
      <c r="L578" s="36"/>
      <c r="M578" s="56" t="str">
        <f t="shared" si="8"/>
        <v>Lead Status Unknown</v>
      </c>
      <c r="N578" s="38"/>
    </row>
    <row r="579" spans="1:14" x14ac:dyDescent="0.25">
      <c r="A579" s="33">
        <v>12544406</v>
      </c>
      <c r="B579" t="s">
        <v>676</v>
      </c>
      <c r="C579">
        <v>35.787936000000002</v>
      </c>
      <c r="D579" s="48">
        <v>-95.2383478</v>
      </c>
      <c r="E579" s="33" t="s">
        <v>88</v>
      </c>
      <c r="F579" s="33" t="s">
        <v>100</v>
      </c>
      <c r="G579" s="33" t="s">
        <v>96</v>
      </c>
      <c r="H579" s="71">
        <v>34700</v>
      </c>
      <c r="I579" s="46" t="s">
        <v>93</v>
      </c>
      <c r="J579" s="33" t="s">
        <v>100</v>
      </c>
      <c r="K579" s="33" t="s">
        <v>96</v>
      </c>
      <c r="L579" s="71">
        <v>34700</v>
      </c>
      <c r="M579" s="55" t="str">
        <f t="shared" si="8"/>
        <v>Non-Lead</v>
      </c>
      <c r="N579" s="32" t="s">
        <v>1796</v>
      </c>
    </row>
    <row r="580" spans="1:14" x14ac:dyDescent="0.25">
      <c r="A580" s="36">
        <v>12544408</v>
      </c>
      <c r="B580" s="37" t="s">
        <v>677</v>
      </c>
      <c r="C580" s="37">
        <v>35.811847</v>
      </c>
      <c r="D580" s="49">
        <v>-95.251728</v>
      </c>
      <c r="E580" s="36" t="s">
        <v>88</v>
      </c>
      <c r="F580" s="36" t="s">
        <v>100</v>
      </c>
      <c r="G580" s="36" t="s">
        <v>96</v>
      </c>
      <c r="H580" s="72">
        <v>34700</v>
      </c>
      <c r="I580" s="47" t="s">
        <v>93</v>
      </c>
      <c r="J580" s="36" t="s">
        <v>100</v>
      </c>
      <c r="K580" s="36" t="s">
        <v>96</v>
      </c>
      <c r="L580" s="72">
        <v>34700</v>
      </c>
      <c r="M580" s="56" t="str">
        <f t="shared" si="8"/>
        <v>Non-Lead</v>
      </c>
      <c r="N580" s="38" t="s">
        <v>1796</v>
      </c>
    </row>
    <row r="581" spans="1:14" x14ac:dyDescent="0.25">
      <c r="A581" s="33">
        <v>12544409</v>
      </c>
      <c r="B581" t="s">
        <v>678</v>
      </c>
      <c r="C581">
        <v>35.813220999999999</v>
      </c>
      <c r="D581" s="48">
        <v>-95.233452999999997</v>
      </c>
      <c r="E581" s="33" t="s">
        <v>93</v>
      </c>
      <c r="F581" s="33" t="s">
        <v>106</v>
      </c>
      <c r="I581" s="46" t="s">
        <v>93</v>
      </c>
      <c r="J581" s="33" t="s">
        <v>106</v>
      </c>
      <c r="L581" s="33"/>
      <c r="M581" s="55" t="str">
        <f t="shared" ref="M581:M644" si="9">IF(OR(F581="Lead",J581="Lead"),"Lead",(IF(OR(OR(F581="",J581=""),AND(AND(NOT(F581="Lead"),J581="Galvanized Iron/Steel"),I581="")),"",IF(AND(OR(I581="Yes",I581="Don't Know"),J581="Galvanized Iron/Steel"),"Galvanized Requiring Replacement",IF(OR(F581="Unknown",J581="Unknown"),"Lead Status Unknown",IF(AND(F581="No System Owned Portion",J581="No Customer Owned Portion"),"","Non-Lead"))))))</f>
        <v>Lead Status Unknown</v>
      </c>
    </row>
    <row r="582" spans="1:14" x14ac:dyDescent="0.25">
      <c r="A582" s="36">
        <v>12544410</v>
      </c>
      <c r="B582" s="37" t="s">
        <v>679</v>
      </c>
      <c r="C582" s="37">
        <v>35.804640999999997</v>
      </c>
      <c r="D582" s="49">
        <v>-95.250928999999999</v>
      </c>
      <c r="E582" s="36" t="s">
        <v>88</v>
      </c>
      <c r="F582" s="36" t="s">
        <v>100</v>
      </c>
      <c r="G582" s="36" t="s">
        <v>96</v>
      </c>
      <c r="H582" s="72">
        <v>34700</v>
      </c>
      <c r="I582" s="47" t="s">
        <v>93</v>
      </c>
      <c r="J582" s="36" t="s">
        <v>100</v>
      </c>
      <c r="K582" s="36" t="s">
        <v>96</v>
      </c>
      <c r="L582" s="72">
        <v>34700</v>
      </c>
      <c r="M582" s="56" t="str">
        <f t="shared" si="9"/>
        <v>Non-Lead</v>
      </c>
      <c r="N582" s="38" t="s">
        <v>1796</v>
      </c>
    </row>
    <row r="583" spans="1:14" x14ac:dyDescent="0.25">
      <c r="A583" s="33">
        <v>12544411</v>
      </c>
      <c r="B583" t="s">
        <v>680</v>
      </c>
      <c r="C583">
        <v>35.792569999999998</v>
      </c>
      <c r="D583" s="48">
        <v>-95.233040000000003</v>
      </c>
      <c r="E583" s="33" t="s">
        <v>93</v>
      </c>
      <c r="F583" s="33" t="s">
        <v>106</v>
      </c>
      <c r="I583" s="46" t="s">
        <v>93</v>
      </c>
      <c r="J583" s="33" t="s">
        <v>106</v>
      </c>
      <c r="L583" s="33"/>
      <c r="M583" s="55" t="str">
        <f t="shared" si="9"/>
        <v>Lead Status Unknown</v>
      </c>
    </row>
    <row r="584" spans="1:14" x14ac:dyDescent="0.25">
      <c r="A584" s="36">
        <v>12544412</v>
      </c>
      <c r="B584" s="37" t="s">
        <v>681</v>
      </c>
      <c r="C584" s="37">
        <v>35.806693000000003</v>
      </c>
      <c r="D584" s="49">
        <v>-95.252110999999999</v>
      </c>
      <c r="E584" s="36" t="s">
        <v>88</v>
      </c>
      <c r="F584" s="36" t="s">
        <v>100</v>
      </c>
      <c r="G584" s="36" t="s">
        <v>96</v>
      </c>
      <c r="H584" s="72">
        <v>34700</v>
      </c>
      <c r="I584" s="47" t="s">
        <v>93</v>
      </c>
      <c r="J584" s="36" t="s">
        <v>100</v>
      </c>
      <c r="K584" s="36" t="s">
        <v>96</v>
      </c>
      <c r="L584" s="72">
        <v>34700</v>
      </c>
      <c r="M584" s="56" t="str">
        <f t="shared" si="9"/>
        <v>Non-Lead</v>
      </c>
      <c r="N584" s="38" t="s">
        <v>1796</v>
      </c>
    </row>
    <row r="585" spans="1:14" x14ac:dyDescent="0.25">
      <c r="A585" s="33">
        <v>12544414</v>
      </c>
      <c r="B585" t="s">
        <v>682</v>
      </c>
      <c r="C585">
        <v>35.79271</v>
      </c>
      <c r="D585" s="48">
        <v>-95.232990000000001</v>
      </c>
      <c r="E585" s="33" t="s">
        <v>93</v>
      </c>
      <c r="F585" s="33" t="s">
        <v>106</v>
      </c>
      <c r="I585" s="46" t="s">
        <v>93</v>
      </c>
      <c r="J585" s="33" t="s">
        <v>106</v>
      </c>
      <c r="L585" s="33"/>
      <c r="M585" s="55" t="str">
        <f t="shared" si="9"/>
        <v>Lead Status Unknown</v>
      </c>
    </row>
    <row r="586" spans="1:14" x14ac:dyDescent="0.25">
      <c r="A586" s="36">
        <v>12544413</v>
      </c>
      <c r="B586" s="37" t="s">
        <v>683</v>
      </c>
      <c r="C586" s="37">
        <v>35.802900000000001</v>
      </c>
      <c r="D586" s="49">
        <v>95.247242999999997</v>
      </c>
      <c r="E586" s="36" t="s">
        <v>88</v>
      </c>
      <c r="F586" s="36" t="s">
        <v>100</v>
      </c>
      <c r="G586" s="36" t="s">
        <v>96</v>
      </c>
      <c r="H586" s="72">
        <v>34700</v>
      </c>
      <c r="I586" s="47" t="s">
        <v>93</v>
      </c>
      <c r="J586" s="36" t="s">
        <v>100</v>
      </c>
      <c r="K586" s="36" t="s">
        <v>96</v>
      </c>
      <c r="L586" s="72">
        <v>34700</v>
      </c>
      <c r="M586" s="56" t="str">
        <f t="shared" si="9"/>
        <v>Non-Lead</v>
      </c>
      <c r="N586" s="38" t="s">
        <v>1796</v>
      </c>
    </row>
    <row r="587" spans="1:14" x14ac:dyDescent="0.25">
      <c r="A587" s="33">
        <v>12544415</v>
      </c>
      <c r="B587" t="s">
        <v>684</v>
      </c>
      <c r="C587">
        <v>35.809348</v>
      </c>
      <c r="D587" s="48">
        <v>-95.247292000000002</v>
      </c>
      <c r="E587" s="33" t="s">
        <v>88</v>
      </c>
      <c r="F587" s="33" t="s">
        <v>100</v>
      </c>
      <c r="G587" s="33" t="s">
        <v>96</v>
      </c>
      <c r="H587" s="71">
        <v>34700</v>
      </c>
      <c r="I587" s="46" t="s">
        <v>93</v>
      </c>
      <c r="J587" s="33" t="s">
        <v>100</v>
      </c>
      <c r="K587" s="33" t="s">
        <v>96</v>
      </c>
      <c r="L587" s="71">
        <v>34700</v>
      </c>
      <c r="M587" s="55" t="str">
        <f t="shared" si="9"/>
        <v>Non-Lead</v>
      </c>
      <c r="N587" s="32" t="s">
        <v>1796</v>
      </c>
    </row>
    <row r="588" spans="1:14" x14ac:dyDescent="0.25">
      <c r="A588" s="36">
        <v>12544416</v>
      </c>
      <c r="B588" s="37" t="s">
        <v>685</v>
      </c>
      <c r="C588" s="37">
        <v>35.792569999999998</v>
      </c>
      <c r="D588" s="49">
        <v>-95.233019999999996</v>
      </c>
      <c r="E588" s="36" t="s">
        <v>93</v>
      </c>
      <c r="F588" s="36" t="s">
        <v>106</v>
      </c>
      <c r="G588" s="36"/>
      <c r="H588" s="36"/>
      <c r="I588" s="47" t="s">
        <v>93</v>
      </c>
      <c r="J588" s="36" t="s">
        <v>106</v>
      </c>
      <c r="K588" s="36"/>
      <c r="L588" s="36"/>
      <c r="M588" s="56" t="str">
        <f t="shared" si="9"/>
        <v>Lead Status Unknown</v>
      </c>
      <c r="N588" s="38"/>
    </row>
    <row r="589" spans="1:14" x14ac:dyDescent="0.25">
      <c r="A589" s="33">
        <v>12544417</v>
      </c>
      <c r="B589" t="s">
        <v>686</v>
      </c>
      <c r="C589">
        <v>35.813291999999997</v>
      </c>
      <c r="D589" s="48">
        <v>-95.239277999999999</v>
      </c>
      <c r="E589" s="33" t="s">
        <v>88</v>
      </c>
      <c r="F589" s="33" t="s">
        <v>100</v>
      </c>
      <c r="G589" s="33" t="s">
        <v>96</v>
      </c>
      <c r="H589" s="71">
        <v>34700</v>
      </c>
      <c r="I589" s="46" t="s">
        <v>93</v>
      </c>
      <c r="J589" s="33" t="s">
        <v>100</v>
      </c>
      <c r="K589" s="33" t="s">
        <v>96</v>
      </c>
      <c r="L589" s="71">
        <v>34700</v>
      </c>
      <c r="M589" s="55" t="str">
        <f t="shared" si="9"/>
        <v>Non-Lead</v>
      </c>
      <c r="N589" s="32" t="s">
        <v>1796</v>
      </c>
    </row>
    <row r="590" spans="1:14" x14ac:dyDescent="0.25">
      <c r="A590" s="36">
        <v>12544418</v>
      </c>
      <c r="B590" s="37" t="s">
        <v>687</v>
      </c>
      <c r="C590" s="37">
        <v>35.792720000000003</v>
      </c>
      <c r="D590" s="49">
        <v>-95.232410000000002</v>
      </c>
      <c r="E590" s="36" t="s">
        <v>93</v>
      </c>
      <c r="F590" s="36" t="s">
        <v>106</v>
      </c>
      <c r="G590" s="36"/>
      <c r="H590" s="36"/>
      <c r="I590" s="47" t="s">
        <v>93</v>
      </c>
      <c r="J590" s="36" t="s">
        <v>106</v>
      </c>
      <c r="K590" s="36"/>
      <c r="L590" s="36"/>
      <c r="M590" s="56" t="str">
        <f t="shared" si="9"/>
        <v>Lead Status Unknown</v>
      </c>
      <c r="N590" s="38"/>
    </row>
    <row r="591" spans="1:14" x14ac:dyDescent="0.25">
      <c r="A591" s="33">
        <v>12544419</v>
      </c>
      <c r="B591" t="s">
        <v>688</v>
      </c>
      <c r="C591">
        <v>35.798986999999997</v>
      </c>
      <c r="D591" s="48">
        <v>-95.236857000000001</v>
      </c>
      <c r="E591" s="33" t="s">
        <v>88</v>
      </c>
      <c r="F591" s="33" t="s">
        <v>100</v>
      </c>
      <c r="G591" s="33" t="s">
        <v>96</v>
      </c>
      <c r="H591" s="71">
        <v>34335</v>
      </c>
      <c r="I591" s="46" t="s">
        <v>93</v>
      </c>
      <c r="J591" s="33" t="s">
        <v>100</v>
      </c>
      <c r="K591" s="33" t="s">
        <v>96</v>
      </c>
      <c r="L591" s="71">
        <v>34335</v>
      </c>
      <c r="M591" s="55" t="str">
        <f t="shared" si="9"/>
        <v>Non-Lead</v>
      </c>
      <c r="N591" s="32" t="s">
        <v>1796</v>
      </c>
    </row>
    <row r="592" spans="1:14" x14ac:dyDescent="0.25">
      <c r="A592" s="36">
        <v>12544420</v>
      </c>
      <c r="B592" s="37" t="s">
        <v>689</v>
      </c>
      <c r="C592" s="37">
        <v>35.804976000000003</v>
      </c>
      <c r="D592" s="49">
        <v>-95.232282999999995</v>
      </c>
      <c r="E592" s="36" t="s">
        <v>93</v>
      </c>
      <c r="F592" s="36" t="s">
        <v>106</v>
      </c>
      <c r="G592" s="36"/>
      <c r="H592" s="36"/>
      <c r="I592" s="47" t="s">
        <v>93</v>
      </c>
      <c r="J592" s="36" t="s">
        <v>106</v>
      </c>
      <c r="K592" s="36"/>
      <c r="L592" s="36"/>
      <c r="M592" s="56" t="str">
        <f t="shared" si="9"/>
        <v>Lead Status Unknown</v>
      </c>
      <c r="N592" s="38"/>
    </row>
    <row r="593" spans="1:14" x14ac:dyDescent="0.25">
      <c r="A593" s="33">
        <v>12544421</v>
      </c>
      <c r="B593" t="s">
        <v>690</v>
      </c>
      <c r="C593">
        <v>35.798915999999998</v>
      </c>
      <c r="D593" s="48">
        <v>95.236551000000006</v>
      </c>
      <c r="E593" s="33" t="s">
        <v>88</v>
      </c>
      <c r="F593" s="33" t="s">
        <v>100</v>
      </c>
      <c r="G593" s="33" t="s">
        <v>96</v>
      </c>
      <c r="H593" s="71">
        <v>34335</v>
      </c>
      <c r="I593" s="46" t="s">
        <v>93</v>
      </c>
      <c r="J593" s="33" t="s">
        <v>100</v>
      </c>
      <c r="K593" s="33" t="s">
        <v>96</v>
      </c>
      <c r="L593" s="71">
        <v>34335</v>
      </c>
      <c r="M593" s="55" t="str">
        <f t="shared" si="9"/>
        <v>Non-Lead</v>
      </c>
      <c r="N593" s="32" t="s">
        <v>1796</v>
      </c>
    </row>
    <row r="594" spans="1:14" x14ac:dyDescent="0.25">
      <c r="A594" s="36">
        <v>12544423</v>
      </c>
      <c r="B594" s="37" t="s">
        <v>691</v>
      </c>
      <c r="C594" s="37">
        <v>35.792569999999998</v>
      </c>
      <c r="D594" s="49">
        <v>-95.232410000000002</v>
      </c>
      <c r="E594" s="36" t="s">
        <v>93</v>
      </c>
      <c r="F594" s="36" t="s">
        <v>106</v>
      </c>
      <c r="G594" s="36"/>
      <c r="H594" s="36"/>
      <c r="I594" s="47" t="s">
        <v>93</v>
      </c>
      <c r="J594" s="36" t="s">
        <v>106</v>
      </c>
      <c r="K594" s="36"/>
      <c r="L594" s="36"/>
      <c r="M594" s="56" t="str">
        <f t="shared" si="9"/>
        <v>Lead Status Unknown</v>
      </c>
      <c r="N594" s="38"/>
    </row>
    <row r="595" spans="1:14" x14ac:dyDescent="0.25">
      <c r="A595" s="33">
        <v>12544422</v>
      </c>
      <c r="B595" t="s">
        <v>692</v>
      </c>
      <c r="C595">
        <v>35.805911000000002</v>
      </c>
      <c r="D595" s="48">
        <v>95.235652999999999</v>
      </c>
      <c r="E595" s="33" t="s">
        <v>88</v>
      </c>
      <c r="F595" s="33" t="s">
        <v>100</v>
      </c>
      <c r="G595" s="33" t="s">
        <v>96</v>
      </c>
      <c r="H595" s="71">
        <v>34335</v>
      </c>
      <c r="I595" s="46" t="s">
        <v>93</v>
      </c>
      <c r="J595" s="33" t="s">
        <v>100</v>
      </c>
      <c r="K595" s="33" t="s">
        <v>96</v>
      </c>
      <c r="L595" s="71">
        <v>34335</v>
      </c>
      <c r="M595" s="55" t="str">
        <f t="shared" si="9"/>
        <v>Non-Lead</v>
      </c>
      <c r="N595" s="32" t="s">
        <v>1796</v>
      </c>
    </row>
    <row r="596" spans="1:14" x14ac:dyDescent="0.25">
      <c r="A596" s="36">
        <v>12544424</v>
      </c>
      <c r="B596" s="37" t="s">
        <v>693</v>
      </c>
      <c r="C596" s="37">
        <v>35.801609999999997</v>
      </c>
      <c r="D596" s="49">
        <v>-95.235280000000003</v>
      </c>
      <c r="E596" s="36" t="s">
        <v>88</v>
      </c>
      <c r="F596" s="36" t="s">
        <v>100</v>
      </c>
      <c r="G596" s="36" t="s">
        <v>96</v>
      </c>
      <c r="H596" s="72">
        <v>34335</v>
      </c>
      <c r="I596" s="47" t="s">
        <v>93</v>
      </c>
      <c r="J596" s="36" t="s">
        <v>100</v>
      </c>
      <c r="K596" s="36" t="s">
        <v>96</v>
      </c>
      <c r="L596" s="72">
        <v>34335</v>
      </c>
      <c r="M596" s="56" t="str">
        <f t="shared" si="9"/>
        <v>Non-Lead</v>
      </c>
      <c r="N596" s="38" t="s">
        <v>1796</v>
      </c>
    </row>
    <row r="597" spans="1:14" x14ac:dyDescent="0.25">
      <c r="A597" s="33">
        <v>12544425</v>
      </c>
      <c r="B597" t="s">
        <v>694</v>
      </c>
      <c r="C597">
        <v>35.785122999999999</v>
      </c>
      <c r="D597" s="48">
        <v>-95.230943300000007</v>
      </c>
      <c r="E597" s="33" t="s">
        <v>93</v>
      </c>
      <c r="F597" s="33" t="s">
        <v>106</v>
      </c>
      <c r="I597" s="46" t="s">
        <v>93</v>
      </c>
      <c r="J597" s="33" t="s">
        <v>106</v>
      </c>
      <c r="L597" s="33"/>
      <c r="M597" s="55" t="str">
        <f t="shared" si="9"/>
        <v>Lead Status Unknown</v>
      </c>
    </row>
    <row r="598" spans="1:14" x14ac:dyDescent="0.25">
      <c r="A598" s="36">
        <v>12544426</v>
      </c>
      <c r="B598" s="37" t="s">
        <v>695</v>
      </c>
      <c r="C598" s="37">
        <v>35.801760000000002</v>
      </c>
      <c r="D598" s="49">
        <v>95.235159999999993</v>
      </c>
      <c r="E598" s="36" t="s">
        <v>88</v>
      </c>
      <c r="F598" s="36" t="s">
        <v>100</v>
      </c>
      <c r="G598" s="36" t="s">
        <v>96</v>
      </c>
      <c r="H598" s="72">
        <v>34335</v>
      </c>
      <c r="I598" s="47" t="s">
        <v>93</v>
      </c>
      <c r="J598" s="36" t="s">
        <v>100</v>
      </c>
      <c r="K598" s="36" t="s">
        <v>96</v>
      </c>
      <c r="L598" s="72">
        <v>34335</v>
      </c>
      <c r="M598" s="56" t="str">
        <f t="shared" si="9"/>
        <v>Non-Lead</v>
      </c>
      <c r="N598" s="38" t="s">
        <v>1796</v>
      </c>
    </row>
    <row r="599" spans="1:14" x14ac:dyDescent="0.25">
      <c r="A599" s="33">
        <v>12544427</v>
      </c>
      <c r="B599" t="s">
        <v>696</v>
      </c>
      <c r="C599">
        <v>35.792720000000003</v>
      </c>
      <c r="D599" s="48">
        <v>-95.23236</v>
      </c>
      <c r="E599" s="33" t="s">
        <v>93</v>
      </c>
      <c r="F599" s="33" t="s">
        <v>106</v>
      </c>
      <c r="I599" s="46" t="s">
        <v>93</v>
      </c>
      <c r="J599" s="33" t="s">
        <v>106</v>
      </c>
      <c r="L599" s="33"/>
      <c r="M599" s="55" t="str">
        <f t="shared" si="9"/>
        <v>Lead Status Unknown</v>
      </c>
    </row>
    <row r="600" spans="1:14" x14ac:dyDescent="0.25">
      <c r="A600" s="36">
        <v>12544428</v>
      </c>
      <c r="B600" s="37" t="s">
        <v>697</v>
      </c>
      <c r="C600" s="37">
        <v>35.801609999999997</v>
      </c>
      <c r="D600" s="49">
        <v>95.234729999999999</v>
      </c>
      <c r="E600" s="36" t="s">
        <v>88</v>
      </c>
      <c r="F600" s="36" t="s">
        <v>100</v>
      </c>
      <c r="G600" s="36" t="s">
        <v>96</v>
      </c>
      <c r="H600" s="72">
        <v>34335</v>
      </c>
      <c r="I600" s="47" t="s">
        <v>93</v>
      </c>
      <c r="J600" s="36" t="s">
        <v>100</v>
      </c>
      <c r="K600" s="36" t="s">
        <v>96</v>
      </c>
      <c r="L600" s="72">
        <v>34335</v>
      </c>
      <c r="M600" s="56" t="str">
        <f t="shared" si="9"/>
        <v>Non-Lead</v>
      </c>
      <c r="N600" s="38" t="s">
        <v>1796</v>
      </c>
    </row>
    <row r="601" spans="1:14" x14ac:dyDescent="0.25">
      <c r="A601" s="33">
        <v>12544429</v>
      </c>
      <c r="B601" t="s">
        <v>698</v>
      </c>
      <c r="C601">
        <v>35.792473000000001</v>
      </c>
      <c r="D601" s="48">
        <v>-95.233504999999994</v>
      </c>
      <c r="E601" s="33" t="s">
        <v>93</v>
      </c>
      <c r="F601" s="33" t="s">
        <v>106</v>
      </c>
      <c r="I601" s="46" t="s">
        <v>93</v>
      </c>
      <c r="J601" s="33" t="s">
        <v>106</v>
      </c>
      <c r="L601" s="33"/>
      <c r="M601" s="55" t="str">
        <f t="shared" si="9"/>
        <v>Lead Status Unknown</v>
      </c>
    </row>
    <row r="602" spans="1:14" x14ac:dyDescent="0.25">
      <c r="A602" s="36">
        <v>12544431</v>
      </c>
      <c r="B602" s="37" t="s">
        <v>699</v>
      </c>
      <c r="C602" s="37">
        <v>35.778959</v>
      </c>
      <c r="D602" s="49">
        <v>-95.2364307</v>
      </c>
      <c r="E602" s="36" t="s">
        <v>88</v>
      </c>
      <c r="F602" s="36" t="s">
        <v>100</v>
      </c>
      <c r="G602" s="36" t="s">
        <v>96</v>
      </c>
      <c r="H602" s="72">
        <v>34335</v>
      </c>
      <c r="I602" s="47" t="s">
        <v>93</v>
      </c>
      <c r="J602" s="36" t="s">
        <v>100</v>
      </c>
      <c r="K602" s="36" t="s">
        <v>96</v>
      </c>
      <c r="L602" s="72">
        <v>34335</v>
      </c>
      <c r="M602" s="56" t="str">
        <f t="shared" si="9"/>
        <v>Non-Lead</v>
      </c>
      <c r="N602" s="38" t="s">
        <v>1796</v>
      </c>
    </row>
    <row r="603" spans="1:14" x14ac:dyDescent="0.25">
      <c r="A603" s="33">
        <v>12544430</v>
      </c>
      <c r="B603" t="s">
        <v>700</v>
      </c>
      <c r="C603">
        <v>35.79271</v>
      </c>
      <c r="D603" s="48">
        <v>-95.231800000000007</v>
      </c>
      <c r="E603" s="33" t="s">
        <v>93</v>
      </c>
      <c r="F603" s="33" t="s">
        <v>106</v>
      </c>
      <c r="I603" s="46" t="s">
        <v>93</v>
      </c>
      <c r="J603" s="33" t="s">
        <v>106</v>
      </c>
      <c r="L603" s="33"/>
      <c r="M603" s="55" t="str">
        <f t="shared" si="9"/>
        <v>Lead Status Unknown</v>
      </c>
    </row>
    <row r="604" spans="1:14" x14ac:dyDescent="0.25">
      <c r="A604" s="36">
        <v>12544432</v>
      </c>
      <c r="B604" s="37" t="s">
        <v>701</v>
      </c>
      <c r="C604" s="37">
        <v>35.797783000000003</v>
      </c>
      <c r="D604" s="49">
        <v>-95.232440999999994</v>
      </c>
      <c r="E604" s="36" t="s">
        <v>93</v>
      </c>
      <c r="F604" s="36" t="s">
        <v>106</v>
      </c>
      <c r="G604" s="36"/>
      <c r="H604" s="36"/>
      <c r="I604" s="47" t="s">
        <v>93</v>
      </c>
      <c r="J604" s="36" t="s">
        <v>106</v>
      </c>
      <c r="K604" s="36"/>
      <c r="L604" s="36"/>
      <c r="M604" s="56" t="str">
        <f t="shared" si="9"/>
        <v>Lead Status Unknown</v>
      </c>
      <c r="N604" s="38"/>
    </row>
    <row r="605" spans="1:14" x14ac:dyDescent="0.25">
      <c r="A605" s="33">
        <v>12544433</v>
      </c>
      <c r="B605" t="s">
        <v>702</v>
      </c>
      <c r="C605">
        <v>35.810639000000002</v>
      </c>
      <c r="D605" s="48">
        <v>-95.251564999999999</v>
      </c>
      <c r="E605" s="33" t="s">
        <v>88</v>
      </c>
      <c r="F605" s="33" t="s">
        <v>100</v>
      </c>
      <c r="G605" s="33" t="s">
        <v>96</v>
      </c>
      <c r="H605" s="71">
        <v>34335</v>
      </c>
      <c r="I605" s="46" t="s">
        <v>93</v>
      </c>
      <c r="J605" s="33" t="s">
        <v>100</v>
      </c>
      <c r="K605" s="33" t="s">
        <v>96</v>
      </c>
      <c r="L605" s="71">
        <v>34335</v>
      </c>
      <c r="M605" s="55" t="str">
        <f t="shared" si="9"/>
        <v>Non-Lead</v>
      </c>
      <c r="N605" s="32" t="s">
        <v>1796</v>
      </c>
    </row>
    <row r="606" spans="1:14" x14ac:dyDescent="0.25">
      <c r="A606" s="36">
        <v>12544434</v>
      </c>
      <c r="B606" s="37" t="s">
        <v>703</v>
      </c>
      <c r="C606" s="37">
        <v>35.792580000000001</v>
      </c>
      <c r="D606" s="49">
        <v>-95.231920000000002</v>
      </c>
      <c r="E606" s="36" t="s">
        <v>93</v>
      </c>
      <c r="F606" s="36" t="s">
        <v>106</v>
      </c>
      <c r="G606" s="36"/>
      <c r="H606" s="36"/>
      <c r="I606" s="47" t="s">
        <v>93</v>
      </c>
      <c r="J606" s="36" t="s">
        <v>106</v>
      </c>
      <c r="K606" s="36"/>
      <c r="L606" s="36"/>
      <c r="M606" s="56" t="str">
        <f t="shared" si="9"/>
        <v>Lead Status Unknown</v>
      </c>
      <c r="N606" s="38"/>
    </row>
    <row r="607" spans="1:14" x14ac:dyDescent="0.25">
      <c r="A607" s="33">
        <v>12544435</v>
      </c>
      <c r="B607" t="s">
        <v>704</v>
      </c>
      <c r="C607">
        <v>35.779088999999999</v>
      </c>
      <c r="D607" s="48">
        <v>-95.235337999999999</v>
      </c>
      <c r="E607" s="33" t="s">
        <v>88</v>
      </c>
      <c r="F607" s="33" t="s">
        <v>100</v>
      </c>
      <c r="G607" s="33" t="s">
        <v>96</v>
      </c>
      <c r="H607" s="71">
        <v>34335</v>
      </c>
      <c r="I607" s="46" t="s">
        <v>93</v>
      </c>
      <c r="J607" s="33" t="s">
        <v>100</v>
      </c>
      <c r="K607" s="33" t="s">
        <v>96</v>
      </c>
      <c r="L607" s="71">
        <v>34335</v>
      </c>
      <c r="M607" s="55" t="str">
        <f t="shared" si="9"/>
        <v>Non-Lead</v>
      </c>
      <c r="N607" s="32" t="s">
        <v>1796</v>
      </c>
    </row>
    <row r="608" spans="1:14" x14ac:dyDescent="0.25">
      <c r="A608" s="36">
        <v>12544436</v>
      </c>
      <c r="B608" s="37" t="s">
        <v>705</v>
      </c>
      <c r="C608" s="37">
        <v>35.793810000000001</v>
      </c>
      <c r="D608" s="49">
        <v>-95.232110000000006</v>
      </c>
      <c r="E608" s="36" t="s">
        <v>93</v>
      </c>
      <c r="F608" s="36" t="s">
        <v>106</v>
      </c>
      <c r="G608" s="36"/>
      <c r="H608" s="36"/>
      <c r="I608" s="47" t="s">
        <v>93</v>
      </c>
      <c r="J608" s="36" t="s">
        <v>106</v>
      </c>
      <c r="K608" s="36"/>
      <c r="L608" s="36"/>
      <c r="M608" s="56" t="str">
        <f t="shared" si="9"/>
        <v>Lead Status Unknown</v>
      </c>
      <c r="N608" s="38"/>
    </row>
    <row r="609" spans="1:14" x14ac:dyDescent="0.25">
      <c r="A609" s="33">
        <v>12544437</v>
      </c>
      <c r="B609" t="s">
        <v>706</v>
      </c>
      <c r="C609">
        <v>35.779130000000002</v>
      </c>
      <c r="D609" s="48">
        <v>-95.234780000000001</v>
      </c>
      <c r="E609" s="33" t="s">
        <v>88</v>
      </c>
      <c r="F609" s="33" t="s">
        <v>100</v>
      </c>
      <c r="G609" s="33" t="s">
        <v>96</v>
      </c>
      <c r="H609" s="71">
        <v>34335</v>
      </c>
      <c r="I609" s="46" t="s">
        <v>93</v>
      </c>
      <c r="J609" s="33" t="s">
        <v>100</v>
      </c>
      <c r="K609" s="33" t="s">
        <v>96</v>
      </c>
      <c r="L609" s="71">
        <v>34335</v>
      </c>
      <c r="M609" s="55" t="str">
        <f t="shared" si="9"/>
        <v>Non-Lead</v>
      </c>
      <c r="N609" s="32" t="s">
        <v>1796</v>
      </c>
    </row>
    <row r="610" spans="1:14" x14ac:dyDescent="0.25">
      <c r="A610" s="36">
        <v>12544438</v>
      </c>
      <c r="B610" s="37" t="s">
        <v>707</v>
      </c>
      <c r="C610" s="37">
        <v>35.79271</v>
      </c>
      <c r="D610" s="49">
        <v>-95.231710000000007</v>
      </c>
      <c r="E610" s="36" t="s">
        <v>93</v>
      </c>
      <c r="F610" s="36" t="s">
        <v>106</v>
      </c>
      <c r="G610" s="36"/>
      <c r="H610" s="36"/>
      <c r="I610" s="47" t="s">
        <v>93</v>
      </c>
      <c r="J610" s="36" t="s">
        <v>106</v>
      </c>
      <c r="K610" s="36"/>
      <c r="L610" s="36"/>
      <c r="M610" s="56" t="str">
        <f t="shared" si="9"/>
        <v>Lead Status Unknown</v>
      </c>
      <c r="N610" s="38"/>
    </row>
    <row r="611" spans="1:14" x14ac:dyDescent="0.25">
      <c r="A611" s="33">
        <v>12544439</v>
      </c>
      <c r="B611" t="s">
        <v>708</v>
      </c>
      <c r="C611">
        <v>35.780031000000001</v>
      </c>
      <c r="D611" s="48">
        <v>-95.234682300000003</v>
      </c>
      <c r="E611" s="33" t="s">
        <v>88</v>
      </c>
      <c r="F611" s="33" t="s">
        <v>100</v>
      </c>
      <c r="G611" s="33" t="s">
        <v>96</v>
      </c>
      <c r="H611" s="71">
        <v>34335</v>
      </c>
      <c r="I611" s="46" t="s">
        <v>93</v>
      </c>
      <c r="J611" s="33" t="s">
        <v>100</v>
      </c>
      <c r="K611" s="33" t="s">
        <v>96</v>
      </c>
      <c r="L611" s="71">
        <v>34335</v>
      </c>
      <c r="M611" s="55" t="str">
        <f t="shared" si="9"/>
        <v>Non-Lead</v>
      </c>
      <c r="N611" s="32" t="s">
        <v>1796</v>
      </c>
    </row>
    <row r="612" spans="1:14" x14ac:dyDescent="0.25">
      <c r="A612" s="36">
        <v>12544440</v>
      </c>
      <c r="B612" s="37" t="s">
        <v>709</v>
      </c>
      <c r="C612" s="37">
        <v>35.779846999999997</v>
      </c>
      <c r="D612" s="49">
        <v>-95.234897799999999</v>
      </c>
      <c r="E612" s="36" t="s">
        <v>88</v>
      </c>
      <c r="F612" s="36" t="s">
        <v>100</v>
      </c>
      <c r="G612" s="36" t="s">
        <v>96</v>
      </c>
      <c r="H612" s="72">
        <v>34335</v>
      </c>
      <c r="I612" s="47" t="s">
        <v>93</v>
      </c>
      <c r="J612" s="36" t="s">
        <v>100</v>
      </c>
      <c r="K612" s="36" t="s">
        <v>96</v>
      </c>
      <c r="L612" s="72">
        <v>34335</v>
      </c>
      <c r="M612" s="56" t="str">
        <f t="shared" si="9"/>
        <v>Non-Lead</v>
      </c>
      <c r="N612" s="38" t="s">
        <v>1796</v>
      </c>
    </row>
    <row r="613" spans="1:14" x14ac:dyDescent="0.25">
      <c r="A613" s="33">
        <v>12544441</v>
      </c>
      <c r="B613" t="s">
        <v>710</v>
      </c>
      <c r="C613">
        <v>35.792729999999999</v>
      </c>
      <c r="D613" s="48">
        <v>-95.231160000000003</v>
      </c>
      <c r="E613" s="33" t="s">
        <v>93</v>
      </c>
      <c r="F613" s="33" t="s">
        <v>106</v>
      </c>
      <c r="I613" s="46" t="s">
        <v>93</v>
      </c>
      <c r="J613" s="33" t="s">
        <v>106</v>
      </c>
      <c r="L613" s="33"/>
      <c r="M613" s="55" t="str">
        <f t="shared" si="9"/>
        <v>Lead Status Unknown</v>
      </c>
    </row>
    <row r="614" spans="1:14" x14ac:dyDescent="0.25">
      <c r="A614" s="36">
        <v>12544442</v>
      </c>
      <c r="B614" s="37" t="s">
        <v>711</v>
      </c>
      <c r="C614" s="37">
        <v>35.779646</v>
      </c>
      <c r="D614" s="49">
        <v>-95.2339889</v>
      </c>
      <c r="E614" s="36" t="s">
        <v>88</v>
      </c>
      <c r="F614" s="36" t="s">
        <v>100</v>
      </c>
      <c r="G614" s="36" t="s">
        <v>96</v>
      </c>
      <c r="H614" s="72">
        <v>34335</v>
      </c>
      <c r="I614" s="47" t="s">
        <v>93</v>
      </c>
      <c r="J614" s="36" t="s">
        <v>100</v>
      </c>
      <c r="K614" s="36" t="s">
        <v>96</v>
      </c>
      <c r="L614" s="72">
        <v>34335</v>
      </c>
      <c r="M614" s="56" t="str">
        <f t="shared" si="9"/>
        <v>Non-Lead</v>
      </c>
      <c r="N614" s="38" t="s">
        <v>1796</v>
      </c>
    </row>
    <row r="615" spans="1:14" x14ac:dyDescent="0.25">
      <c r="A615" s="33">
        <v>12544443</v>
      </c>
      <c r="B615" t="s">
        <v>712</v>
      </c>
      <c r="C615">
        <v>35.807490000000001</v>
      </c>
      <c r="D615" s="48">
        <v>-95.231970000000004</v>
      </c>
      <c r="E615" s="33" t="s">
        <v>93</v>
      </c>
      <c r="F615" s="33" t="s">
        <v>106</v>
      </c>
      <c r="I615" s="46" t="s">
        <v>93</v>
      </c>
      <c r="J615" s="33" t="s">
        <v>106</v>
      </c>
      <c r="L615" s="33"/>
      <c r="M615" s="55" t="str">
        <f t="shared" si="9"/>
        <v>Lead Status Unknown</v>
      </c>
    </row>
    <row r="616" spans="1:14" x14ac:dyDescent="0.25">
      <c r="A616" s="36">
        <v>12544444</v>
      </c>
      <c r="B616" s="37" t="s">
        <v>713</v>
      </c>
      <c r="C616" s="37">
        <v>35.778958000000003</v>
      </c>
      <c r="D616" s="49">
        <v>-95.234671199999994</v>
      </c>
      <c r="E616" s="36" t="s">
        <v>88</v>
      </c>
      <c r="F616" s="36" t="s">
        <v>100</v>
      </c>
      <c r="G616" s="36" t="s">
        <v>96</v>
      </c>
      <c r="H616" s="72">
        <v>34335</v>
      </c>
      <c r="I616" s="47" t="s">
        <v>93</v>
      </c>
      <c r="J616" s="36" t="s">
        <v>100</v>
      </c>
      <c r="K616" s="36" t="s">
        <v>96</v>
      </c>
      <c r="L616" s="72">
        <v>34335</v>
      </c>
      <c r="M616" s="56" t="str">
        <f t="shared" si="9"/>
        <v>Non-Lead</v>
      </c>
      <c r="N616" s="38" t="s">
        <v>1796</v>
      </c>
    </row>
    <row r="617" spans="1:14" x14ac:dyDescent="0.25">
      <c r="A617" s="33">
        <v>12544445</v>
      </c>
      <c r="B617" t="s">
        <v>714</v>
      </c>
      <c r="C617">
        <v>35.792560000000002</v>
      </c>
      <c r="D617" s="48">
        <v>-95.231089999999995</v>
      </c>
      <c r="E617" s="33" t="s">
        <v>93</v>
      </c>
      <c r="F617" s="33" t="s">
        <v>106</v>
      </c>
      <c r="I617" s="46" t="s">
        <v>93</v>
      </c>
      <c r="J617" s="33" t="s">
        <v>106</v>
      </c>
      <c r="L617" s="33"/>
      <c r="M617" s="55" t="str">
        <f t="shared" si="9"/>
        <v>Lead Status Unknown</v>
      </c>
    </row>
    <row r="618" spans="1:14" x14ac:dyDescent="0.25">
      <c r="A618" s="36">
        <v>12544446</v>
      </c>
      <c r="B618" s="37" t="s">
        <v>715</v>
      </c>
      <c r="C618" s="37">
        <v>35.779865000000001</v>
      </c>
      <c r="D618" s="49">
        <v>-95.234572999999997</v>
      </c>
      <c r="E618" s="36" t="s">
        <v>88</v>
      </c>
      <c r="F618" s="36" t="s">
        <v>100</v>
      </c>
      <c r="G618" s="36" t="s">
        <v>96</v>
      </c>
      <c r="H618" s="72">
        <v>34335</v>
      </c>
      <c r="I618" s="47" t="s">
        <v>93</v>
      </c>
      <c r="J618" s="36" t="s">
        <v>100</v>
      </c>
      <c r="K618" s="36" t="s">
        <v>96</v>
      </c>
      <c r="L618" s="72">
        <v>34335</v>
      </c>
      <c r="M618" s="56" t="str">
        <f t="shared" si="9"/>
        <v>Non-Lead</v>
      </c>
      <c r="N618" s="38" t="s">
        <v>1796</v>
      </c>
    </row>
    <row r="619" spans="1:14" x14ac:dyDescent="0.25">
      <c r="A619" s="33">
        <v>12544447</v>
      </c>
      <c r="B619" t="s">
        <v>716</v>
      </c>
      <c r="C619">
        <v>35.792729999999999</v>
      </c>
      <c r="D619" s="48">
        <v>-95.231080000000006</v>
      </c>
      <c r="E619" s="33" t="s">
        <v>93</v>
      </c>
      <c r="F619" s="33" t="s">
        <v>106</v>
      </c>
      <c r="I619" s="46" t="s">
        <v>93</v>
      </c>
      <c r="J619" s="33" t="s">
        <v>106</v>
      </c>
      <c r="L619" s="33"/>
      <c r="M619" s="55" t="str">
        <f t="shared" si="9"/>
        <v>Lead Status Unknown</v>
      </c>
    </row>
    <row r="620" spans="1:14" x14ac:dyDescent="0.25">
      <c r="A620" s="36">
        <v>12544448</v>
      </c>
      <c r="B620" s="37" t="s">
        <v>717</v>
      </c>
      <c r="C620" s="37">
        <v>35.778939999999999</v>
      </c>
      <c r="D620" s="49">
        <v>-95.233949999999993</v>
      </c>
      <c r="E620" s="36" t="s">
        <v>88</v>
      </c>
      <c r="F620" s="36" t="s">
        <v>100</v>
      </c>
      <c r="G620" s="36" t="s">
        <v>96</v>
      </c>
      <c r="H620" s="72">
        <v>34335</v>
      </c>
      <c r="I620" s="47" t="s">
        <v>93</v>
      </c>
      <c r="J620" s="36" t="s">
        <v>100</v>
      </c>
      <c r="K620" s="36" t="s">
        <v>96</v>
      </c>
      <c r="L620" s="72">
        <v>34335</v>
      </c>
      <c r="M620" s="56" t="str">
        <f t="shared" si="9"/>
        <v>Non-Lead</v>
      </c>
      <c r="N620" s="38" t="s">
        <v>1796</v>
      </c>
    </row>
    <row r="621" spans="1:14" x14ac:dyDescent="0.25">
      <c r="A621" s="33">
        <v>12544449</v>
      </c>
      <c r="B621" t="s">
        <v>718</v>
      </c>
      <c r="C621">
        <v>35.807470000000002</v>
      </c>
      <c r="D621" s="48">
        <v>-95.231250000000003</v>
      </c>
      <c r="E621" s="33" t="s">
        <v>93</v>
      </c>
      <c r="F621" s="33" t="s">
        <v>106</v>
      </c>
      <c r="I621" s="46" t="s">
        <v>93</v>
      </c>
      <c r="J621" s="33" t="s">
        <v>106</v>
      </c>
      <c r="L621" s="33"/>
      <c r="M621" s="55" t="str">
        <f t="shared" si="9"/>
        <v>Lead Status Unknown</v>
      </c>
    </row>
    <row r="622" spans="1:14" x14ac:dyDescent="0.25">
      <c r="A622" s="36">
        <v>12544450</v>
      </c>
      <c r="B622" s="37" t="s">
        <v>719</v>
      </c>
      <c r="C622" s="37">
        <v>35.793489999999998</v>
      </c>
      <c r="D622" s="49">
        <v>-95.233350000000002</v>
      </c>
      <c r="E622" s="36" t="s">
        <v>88</v>
      </c>
      <c r="F622" s="36" t="s">
        <v>100</v>
      </c>
      <c r="G622" s="36" t="s">
        <v>96</v>
      </c>
      <c r="H622" s="72">
        <v>34335</v>
      </c>
      <c r="I622" s="47" t="s">
        <v>93</v>
      </c>
      <c r="J622" s="36" t="s">
        <v>100</v>
      </c>
      <c r="K622" s="36" t="s">
        <v>96</v>
      </c>
      <c r="L622" s="72">
        <v>34335</v>
      </c>
      <c r="M622" s="56" t="str">
        <f t="shared" si="9"/>
        <v>Non-Lead</v>
      </c>
      <c r="N622" s="38" t="s">
        <v>1796</v>
      </c>
    </row>
    <row r="623" spans="1:14" x14ac:dyDescent="0.25">
      <c r="A623" s="33">
        <v>12544451</v>
      </c>
      <c r="B623" t="s">
        <v>720</v>
      </c>
      <c r="C623">
        <v>35.792580000000001</v>
      </c>
      <c r="D623" s="48">
        <v>-95.231009999999998</v>
      </c>
      <c r="E623" s="33" t="s">
        <v>93</v>
      </c>
      <c r="F623" s="33" t="s">
        <v>106</v>
      </c>
      <c r="I623" s="46" t="s">
        <v>93</v>
      </c>
      <c r="J623" s="33" t="s">
        <v>106</v>
      </c>
      <c r="L623" s="33"/>
      <c r="M623" s="55" t="str">
        <f t="shared" si="9"/>
        <v>Lead Status Unknown</v>
      </c>
    </row>
    <row r="624" spans="1:14" x14ac:dyDescent="0.25">
      <c r="A624" s="36">
        <v>12544452</v>
      </c>
      <c r="B624" s="37" t="s">
        <v>721</v>
      </c>
      <c r="C624" s="37">
        <v>35.793469999999999</v>
      </c>
      <c r="D624" s="49">
        <v>-95.232830000000007</v>
      </c>
      <c r="E624" s="36" t="s">
        <v>88</v>
      </c>
      <c r="F624" s="36" t="s">
        <v>100</v>
      </c>
      <c r="G624" s="36" t="s">
        <v>96</v>
      </c>
      <c r="H624" s="72">
        <v>34335</v>
      </c>
      <c r="I624" s="47" t="s">
        <v>93</v>
      </c>
      <c r="J624" s="36" t="s">
        <v>100</v>
      </c>
      <c r="K624" s="36" t="s">
        <v>96</v>
      </c>
      <c r="L624" s="72">
        <v>34335</v>
      </c>
      <c r="M624" s="56" t="str">
        <f t="shared" si="9"/>
        <v>Non-Lead</v>
      </c>
      <c r="N624" s="38" t="s">
        <v>1796</v>
      </c>
    </row>
    <row r="625" spans="1:14" x14ac:dyDescent="0.25">
      <c r="A625" s="33">
        <v>12544453</v>
      </c>
      <c r="B625" t="s">
        <v>722</v>
      </c>
      <c r="C625">
        <v>35.79271</v>
      </c>
      <c r="D625" s="48">
        <v>-95.230519999999999</v>
      </c>
      <c r="E625" s="33" t="s">
        <v>93</v>
      </c>
      <c r="F625" s="33" t="s">
        <v>106</v>
      </c>
      <c r="I625" s="46" t="s">
        <v>93</v>
      </c>
      <c r="J625" s="33" t="s">
        <v>106</v>
      </c>
      <c r="L625" s="33"/>
      <c r="M625" s="55" t="str">
        <f t="shared" si="9"/>
        <v>Lead Status Unknown</v>
      </c>
    </row>
    <row r="626" spans="1:14" x14ac:dyDescent="0.25">
      <c r="A626" s="36">
        <v>12544454</v>
      </c>
      <c r="B626" s="37" t="s">
        <v>723</v>
      </c>
      <c r="C626" s="37">
        <v>35.792580000000001</v>
      </c>
      <c r="D626" s="49">
        <v>-95.230500000000006</v>
      </c>
      <c r="E626" s="36" t="s">
        <v>93</v>
      </c>
      <c r="F626" s="36" t="s">
        <v>106</v>
      </c>
      <c r="G626" s="36"/>
      <c r="H626" s="36"/>
      <c r="I626" s="47" t="s">
        <v>93</v>
      </c>
      <c r="J626" s="36" t="s">
        <v>106</v>
      </c>
      <c r="K626" s="36"/>
      <c r="L626" s="36"/>
      <c r="M626" s="56" t="str">
        <f t="shared" si="9"/>
        <v>Lead Status Unknown</v>
      </c>
      <c r="N626" s="38"/>
    </row>
    <row r="627" spans="1:14" x14ac:dyDescent="0.25">
      <c r="A627" s="33">
        <v>12544455</v>
      </c>
      <c r="B627" t="s">
        <v>724</v>
      </c>
      <c r="C627">
        <v>35.793469999999999</v>
      </c>
      <c r="D627" s="48">
        <v>-95.232619999999997</v>
      </c>
      <c r="E627" s="33" t="s">
        <v>88</v>
      </c>
      <c r="F627" s="33" t="s">
        <v>100</v>
      </c>
      <c r="G627" s="33" t="s">
        <v>96</v>
      </c>
      <c r="H627" s="71">
        <v>34335</v>
      </c>
      <c r="I627" s="46" t="s">
        <v>93</v>
      </c>
      <c r="J627" s="33" t="s">
        <v>100</v>
      </c>
      <c r="K627" s="33" t="s">
        <v>96</v>
      </c>
      <c r="L627" s="71">
        <v>34335</v>
      </c>
      <c r="M627" s="55" t="str">
        <f t="shared" si="9"/>
        <v>Non-Lead</v>
      </c>
      <c r="N627" s="32" t="s">
        <v>1796</v>
      </c>
    </row>
    <row r="628" spans="1:14" x14ac:dyDescent="0.25">
      <c r="A628" s="36">
        <v>12544456</v>
      </c>
      <c r="B628" s="37" t="s">
        <v>725</v>
      </c>
      <c r="C628" s="37">
        <v>35.792720000000003</v>
      </c>
      <c r="D628" s="49">
        <v>-95.230339999999998</v>
      </c>
      <c r="E628" s="36" t="s">
        <v>93</v>
      </c>
      <c r="F628" s="36" t="s">
        <v>106</v>
      </c>
      <c r="G628" s="36"/>
      <c r="H628" s="36"/>
      <c r="I628" s="47" t="s">
        <v>93</v>
      </c>
      <c r="J628" s="36" t="s">
        <v>106</v>
      </c>
      <c r="K628" s="36"/>
      <c r="L628" s="36"/>
      <c r="M628" s="56" t="str">
        <f t="shared" si="9"/>
        <v>Lead Status Unknown</v>
      </c>
      <c r="N628" s="38"/>
    </row>
    <row r="629" spans="1:14" x14ac:dyDescent="0.25">
      <c r="A629" s="33">
        <v>12544457</v>
      </c>
      <c r="B629" t="s">
        <v>726</v>
      </c>
      <c r="C629">
        <v>35.806319999999999</v>
      </c>
      <c r="D629" s="48">
        <v>-95.232299999999995</v>
      </c>
      <c r="E629" s="33" t="s">
        <v>88</v>
      </c>
      <c r="F629" s="33" t="s">
        <v>100</v>
      </c>
      <c r="G629" s="33" t="s">
        <v>96</v>
      </c>
      <c r="H629" s="71">
        <v>34335</v>
      </c>
      <c r="I629" s="46" t="s">
        <v>93</v>
      </c>
      <c r="J629" s="33" t="s">
        <v>100</v>
      </c>
      <c r="K629" s="33" t="s">
        <v>96</v>
      </c>
      <c r="L629" s="71">
        <v>34335</v>
      </c>
      <c r="M629" s="55" t="str">
        <f t="shared" si="9"/>
        <v>Non-Lead</v>
      </c>
      <c r="N629" s="32" t="s">
        <v>1796</v>
      </c>
    </row>
    <row r="630" spans="1:14" x14ac:dyDescent="0.25">
      <c r="A630" s="36">
        <v>12544458</v>
      </c>
      <c r="B630" s="37" t="s">
        <v>727</v>
      </c>
      <c r="C630" s="37">
        <v>35.792589999999997</v>
      </c>
      <c r="D630" s="49">
        <v>-95.230459999999994</v>
      </c>
      <c r="E630" s="36" t="s">
        <v>93</v>
      </c>
      <c r="F630" s="36" t="s">
        <v>106</v>
      </c>
      <c r="G630" s="36"/>
      <c r="H630" s="36"/>
      <c r="I630" s="47" t="s">
        <v>93</v>
      </c>
      <c r="J630" s="36" t="s">
        <v>106</v>
      </c>
      <c r="K630" s="36"/>
      <c r="L630" s="36"/>
      <c r="M630" s="56" t="str">
        <f t="shared" si="9"/>
        <v>Lead Status Unknown</v>
      </c>
      <c r="N630" s="38"/>
    </row>
    <row r="631" spans="1:14" x14ac:dyDescent="0.25">
      <c r="A631" s="33">
        <v>12544459</v>
      </c>
      <c r="B631" t="s">
        <v>728</v>
      </c>
      <c r="C631">
        <v>35.806539999999998</v>
      </c>
      <c r="D631" s="48">
        <v>-95.231729999999999</v>
      </c>
      <c r="E631" s="33" t="s">
        <v>88</v>
      </c>
      <c r="F631" s="33" t="s">
        <v>100</v>
      </c>
      <c r="G631" s="33" t="s">
        <v>96</v>
      </c>
      <c r="H631" s="71">
        <v>34335</v>
      </c>
      <c r="I631" s="46" t="s">
        <v>93</v>
      </c>
      <c r="J631" s="33" t="s">
        <v>100</v>
      </c>
      <c r="K631" s="33" t="s">
        <v>96</v>
      </c>
      <c r="L631" s="71">
        <v>34335</v>
      </c>
      <c r="M631" s="55" t="str">
        <f t="shared" si="9"/>
        <v>Non-Lead</v>
      </c>
      <c r="N631" s="32" t="s">
        <v>1796</v>
      </c>
    </row>
    <row r="632" spans="1:14" x14ac:dyDescent="0.25">
      <c r="A632" s="36">
        <v>12544460</v>
      </c>
      <c r="B632" s="37" t="s">
        <v>729</v>
      </c>
      <c r="C632" s="37">
        <v>35.805709999999998</v>
      </c>
      <c r="D632" s="49">
        <v>-95.229950000000002</v>
      </c>
      <c r="E632" s="36" t="s">
        <v>93</v>
      </c>
      <c r="F632" s="36" t="s">
        <v>106</v>
      </c>
      <c r="G632" s="36"/>
      <c r="H632" s="36"/>
      <c r="I632" s="47" t="s">
        <v>93</v>
      </c>
      <c r="J632" s="36" t="s">
        <v>106</v>
      </c>
      <c r="K632" s="36"/>
      <c r="L632" s="36"/>
      <c r="M632" s="56" t="str">
        <f t="shared" si="9"/>
        <v>Lead Status Unknown</v>
      </c>
      <c r="N632" s="38"/>
    </row>
    <row r="633" spans="1:14" x14ac:dyDescent="0.25">
      <c r="A633" s="33">
        <v>12544462</v>
      </c>
      <c r="B633" t="s">
        <v>730</v>
      </c>
      <c r="C633">
        <v>35.785587999999997</v>
      </c>
      <c r="D633" s="48">
        <v>-95.242363999999995</v>
      </c>
      <c r="E633" s="33" t="s">
        <v>88</v>
      </c>
      <c r="F633" s="33" t="s">
        <v>100</v>
      </c>
      <c r="G633" s="33" t="s">
        <v>96</v>
      </c>
      <c r="H633" s="71">
        <v>34335</v>
      </c>
      <c r="I633" s="46" t="s">
        <v>93</v>
      </c>
      <c r="J633" s="33" t="s">
        <v>100</v>
      </c>
      <c r="K633" s="33" t="s">
        <v>96</v>
      </c>
      <c r="L633" s="71">
        <v>34335</v>
      </c>
      <c r="M633" s="55" t="str">
        <f t="shared" si="9"/>
        <v>Non-Lead</v>
      </c>
      <c r="N633" s="32" t="s">
        <v>1796</v>
      </c>
    </row>
    <row r="634" spans="1:14" x14ac:dyDescent="0.25">
      <c r="A634" s="36">
        <v>12544461</v>
      </c>
      <c r="B634" s="37" t="s">
        <v>729</v>
      </c>
      <c r="C634" s="37">
        <v>35.803699999999999</v>
      </c>
      <c r="D634" s="49">
        <v>-95.233500000000006</v>
      </c>
      <c r="E634" s="36" t="s">
        <v>93</v>
      </c>
      <c r="F634" s="36" t="s">
        <v>106</v>
      </c>
      <c r="G634" s="36"/>
      <c r="H634" s="36"/>
      <c r="I634" s="47" t="s">
        <v>93</v>
      </c>
      <c r="J634" s="36" t="s">
        <v>106</v>
      </c>
      <c r="K634" s="36"/>
      <c r="L634" s="36"/>
      <c r="M634" s="56" t="str">
        <f t="shared" si="9"/>
        <v>Lead Status Unknown</v>
      </c>
      <c r="N634" s="38"/>
    </row>
    <row r="635" spans="1:14" x14ac:dyDescent="0.25">
      <c r="A635" s="33">
        <v>12544463</v>
      </c>
      <c r="B635" t="s">
        <v>731</v>
      </c>
      <c r="C635">
        <v>35.812330000000003</v>
      </c>
      <c r="D635" s="48">
        <v>-95.23057</v>
      </c>
      <c r="E635" s="33" t="s">
        <v>93</v>
      </c>
      <c r="F635" s="33" t="s">
        <v>106</v>
      </c>
      <c r="I635" s="46" t="s">
        <v>93</v>
      </c>
      <c r="J635" s="33" t="s">
        <v>106</v>
      </c>
      <c r="L635" s="33"/>
      <c r="M635" s="55" t="str">
        <f t="shared" si="9"/>
        <v>Lead Status Unknown</v>
      </c>
    </row>
    <row r="636" spans="1:14" x14ac:dyDescent="0.25">
      <c r="A636" s="36">
        <v>12544464</v>
      </c>
      <c r="B636" s="37" t="s">
        <v>732</v>
      </c>
      <c r="C636" s="37">
        <v>35.796598000000003</v>
      </c>
      <c r="D636" s="49">
        <v>-95.244348000000002</v>
      </c>
      <c r="E636" s="36" t="s">
        <v>88</v>
      </c>
      <c r="F636" s="36" t="s">
        <v>100</v>
      </c>
      <c r="G636" s="36" t="s">
        <v>96</v>
      </c>
      <c r="H636" s="72">
        <v>34335</v>
      </c>
      <c r="I636" s="47" t="s">
        <v>93</v>
      </c>
      <c r="J636" s="36" t="s">
        <v>100</v>
      </c>
      <c r="K636" s="36" t="s">
        <v>96</v>
      </c>
      <c r="L636" s="72">
        <v>34335</v>
      </c>
      <c r="M636" s="56" t="str">
        <f t="shared" si="9"/>
        <v>Non-Lead</v>
      </c>
      <c r="N636" s="38" t="s">
        <v>1796</v>
      </c>
    </row>
    <row r="637" spans="1:14" x14ac:dyDescent="0.25">
      <c r="A637" s="33">
        <v>12544465</v>
      </c>
      <c r="B637" t="s">
        <v>733</v>
      </c>
      <c r="C637">
        <v>35.805745000000002</v>
      </c>
      <c r="D637" s="48">
        <v>-95.226691000000002</v>
      </c>
      <c r="E637" s="33" t="s">
        <v>93</v>
      </c>
      <c r="F637" s="33" t="s">
        <v>106</v>
      </c>
      <c r="I637" s="46" t="s">
        <v>93</v>
      </c>
      <c r="J637" s="33" t="s">
        <v>106</v>
      </c>
      <c r="L637" s="33"/>
      <c r="M637" s="55" t="str">
        <f t="shared" si="9"/>
        <v>Lead Status Unknown</v>
      </c>
    </row>
    <row r="638" spans="1:14" x14ac:dyDescent="0.25">
      <c r="A638" s="36">
        <v>12544466</v>
      </c>
      <c r="B638" s="37" t="s">
        <v>734</v>
      </c>
      <c r="C638" s="37">
        <v>35.783991999999998</v>
      </c>
      <c r="D638" s="49">
        <v>-95.247123000000002</v>
      </c>
      <c r="E638" s="36" t="s">
        <v>88</v>
      </c>
      <c r="F638" s="36" t="s">
        <v>100</v>
      </c>
      <c r="G638" s="36" t="s">
        <v>96</v>
      </c>
      <c r="H638" s="72">
        <v>34335</v>
      </c>
      <c r="I638" s="47" t="s">
        <v>93</v>
      </c>
      <c r="J638" s="36" t="s">
        <v>100</v>
      </c>
      <c r="K638" s="36" t="s">
        <v>96</v>
      </c>
      <c r="L638" s="72">
        <v>34335</v>
      </c>
      <c r="M638" s="56" t="str">
        <f t="shared" si="9"/>
        <v>Non-Lead</v>
      </c>
      <c r="N638" s="38" t="s">
        <v>1796</v>
      </c>
    </row>
    <row r="639" spans="1:14" x14ac:dyDescent="0.25">
      <c r="A639" s="33">
        <v>12544467</v>
      </c>
      <c r="B639" t="s">
        <v>735</v>
      </c>
      <c r="C639">
        <v>35.804603</v>
      </c>
      <c r="D639" s="48">
        <v>-95.233140000000006</v>
      </c>
      <c r="E639" s="33" t="s">
        <v>93</v>
      </c>
      <c r="F639" s="33" t="s">
        <v>106</v>
      </c>
      <c r="I639" s="46" t="s">
        <v>93</v>
      </c>
      <c r="J639" s="33" t="s">
        <v>106</v>
      </c>
      <c r="L639" s="33"/>
      <c r="M639" s="55" t="str">
        <f t="shared" si="9"/>
        <v>Lead Status Unknown</v>
      </c>
    </row>
    <row r="640" spans="1:14" x14ac:dyDescent="0.25">
      <c r="A640" s="36">
        <v>12544468</v>
      </c>
      <c r="B640" s="37" t="s">
        <v>736</v>
      </c>
      <c r="C640" s="37">
        <v>35.793478</v>
      </c>
      <c r="D640" s="49">
        <v>-95.250369000000006</v>
      </c>
      <c r="E640" s="36" t="s">
        <v>88</v>
      </c>
      <c r="F640" s="36" t="s">
        <v>100</v>
      </c>
      <c r="G640" s="36" t="s">
        <v>96</v>
      </c>
      <c r="H640" s="72">
        <v>34335</v>
      </c>
      <c r="I640" s="47" t="s">
        <v>93</v>
      </c>
      <c r="J640" s="36" t="s">
        <v>100</v>
      </c>
      <c r="K640" s="36" t="s">
        <v>96</v>
      </c>
      <c r="L640" s="72">
        <v>34335</v>
      </c>
      <c r="M640" s="56" t="str">
        <f t="shared" si="9"/>
        <v>Non-Lead</v>
      </c>
      <c r="N640" s="38" t="s">
        <v>1796</v>
      </c>
    </row>
    <row r="641" spans="1:14" x14ac:dyDescent="0.25">
      <c r="A641" s="33">
        <v>12544469</v>
      </c>
      <c r="B641" t="s">
        <v>737</v>
      </c>
      <c r="C641">
        <v>35.800786000000002</v>
      </c>
      <c r="D641" s="48">
        <v>-95.222560000000001</v>
      </c>
      <c r="E641" s="33" t="s">
        <v>93</v>
      </c>
      <c r="F641" s="33" t="s">
        <v>106</v>
      </c>
      <c r="I641" s="46" t="s">
        <v>93</v>
      </c>
      <c r="J641" s="33" t="s">
        <v>106</v>
      </c>
      <c r="L641" s="33"/>
      <c r="M641" s="55" t="str">
        <f t="shared" si="9"/>
        <v>Lead Status Unknown</v>
      </c>
    </row>
    <row r="642" spans="1:14" x14ac:dyDescent="0.25">
      <c r="A642" s="36">
        <v>12544470</v>
      </c>
      <c r="B642" s="37" t="s">
        <v>738</v>
      </c>
      <c r="C642" s="37">
        <v>35.804540000000003</v>
      </c>
      <c r="D642" s="49">
        <v>-95.233410000000006</v>
      </c>
      <c r="E642" s="36" t="s">
        <v>88</v>
      </c>
      <c r="F642" s="36" t="s">
        <v>100</v>
      </c>
      <c r="G642" s="36" t="s">
        <v>96</v>
      </c>
      <c r="H642" s="72">
        <v>34335</v>
      </c>
      <c r="I642" s="47" t="s">
        <v>93</v>
      </c>
      <c r="J642" s="36" t="s">
        <v>100</v>
      </c>
      <c r="K642" s="36" t="s">
        <v>96</v>
      </c>
      <c r="L642" s="72">
        <v>34335</v>
      </c>
      <c r="M642" s="56" t="str">
        <f t="shared" si="9"/>
        <v>Non-Lead</v>
      </c>
      <c r="N642" s="38" t="s">
        <v>1796</v>
      </c>
    </row>
    <row r="643" spans="1:14" x14ac:dyDescent="0.25">
      <c r="A643" s="33">
        <v>12544471</v>
      </c>
      <c r="B643" t="s">
        <v>739</v>
      </c>
      <c r="C643">
        <v>36.176164999999997</v>
      </c>
      <c r="D643" s="48">
        <v>-95.774805999999998</v>
      </c>
      <c r="E643" s="33" t="s">
        <v>93</v>
      </c>
      <c r="F643" s="33" t="s">
        <v>106</v>
      </c>
      <c r="I643" s="46" t="s">
        <v>93</v>
      </c>
      <c r="J643" s="33" t="s">
        <v>106</v>
      </c>
      <c r="L643" s="33"/>
      <c r="M643" s="55" t="str">
        <f t="shared" si="9"/>
        <v>Lead Status Unknown</v>
      </c>
    </row>
    <row r="644" spans="1:14" x14ac:dyDescent="0.25">
      <c r="A644" s="36">
        <v>12544472</v>
      </c>
      <c r="B644" s="37" t="s">
        <v>740</v>
      </c>
      <c r="C644" s="37">
        <v>35.802900999999999</v>
      </c>
      <c r="D644" s="49">
        <v>-95.237056999999993</v>
      </c>
      <c r="E644" s="36" t="s">
        <v>88</v>
      </c>
      <c r="F644" s="36" t="s">
        <v>100</v>
      </c>
      <c r="G644" s="36" t="s">
        <v>96</v>
      </c>
      <c r="H644" s="72">
        <v>34335</v>
      </c>
      <c r="I644" s="47" t="s">
        <v>93</v>
      </c>
      <c r="J644" s="36" t="s">
        <v>100</v>
      </c>
      <c r="K644" s="36" t="s">
        <v>96</v>
      </c>
      <c r="L644" s="72">
        <v>34335</v>
      </c>
      <c r="M644" s="56" t="str">
        <f t="shared" si="9"/>
        <v>Non-Lead</v>
      </c>
      <c r="N644" s="38" t="s">
        <v>1796</v>
      </c>
    </row>
    <row r="645" spans="1:14" x14ac:dyDescent="0.25">
      <c r="A645" s="33">
        <v>12544473</v>
      </c>
      <c r="B645" t="s">
        <v>741</v>
      </c>
      <c r="C645">
        <v>35.797600000000003</v>
      </c>
      <c r="D645" s="48">
        <v>-95.250519999999995</v>
      </c>
      <c r="E645" s="33" t="s">
        <v>93</v>
      </c>
      <c r="F645" s="33" t="s">
        <v>106</v>
      </c>
      <c r="I645" s="46" t="s">
        <v>93</v>
      </c>
      <c r="J645" s="33" t="s">
        <v>106</v>
      </c>
      <c r="L645" s="33"/>
      <c r="M645" s="55" t="str">
        <f t="shared" ref="M645:M708" si="10">IF(OR(F645="Lead",J645="Lead"),"Lead",(IF(OR(OR(F645="",J645=""),AND(AND(NOT(F645="Lead"),J645="Galvanized Iron/Steel"),I645="")),"",IF(AND(OR(I645="Yes",I645="Don't Know"),J645="Galvanized Iron/Steel"),"Galvanized Requiring Replacement",IF(OR(F645="Unknown",J645="Unknown"),"Lead Status Unknown",IF(AND(F645="No System Owned Portion",J645="No Customer Owned Portion"),"","Non-Lead"))))))</f>
        <v>Lead Status Unknown</v>
      </c>
    </row>
    <row r="646" spans="1:14" x14ac:dyDescent="0.25">
      <c r="A646" s="36">
        <v>12544474</v>
      </c>
      <c r="B646" s="37" t="s">
        <v>742</v>
      </c>
      <c r="C646" s="37">
        <v>35.802567000000003</v>
      </c>
      <c r="D646" s="49">
        <v>-95.246170000000006</v>
      </c>
      <c r="E646" s="36" t="s">
        <v>88</v>
      </c>
      <c r="F646" s="36" t="s">
        <v>100</v>
      </c>
      <c r="G646" s="36" t="s">
        <v>96</v>
      </c>
      <c r="H646" s="72">
        <v>34335</v>
      </c>
      <c r="I646" s="47" t="s">
        <v>93</v>
      </c>
      <c r="J646" s="36" t="s">
        <v>100</v>
      </c>
      <c r="K646" s="36" t="s">
        <v>96</v>
      </c>
      <c r="L646" s="72">
        <v>34335</v>
      </c>
      <c r="M646" s="56" t="str">
        <f t="shared" si="10"/>
        <v>Non-Lead</v>
      </c>
      <c r="N646" s="38" t="s">
        <v>1796</v>
      </c>
    </row>
    <row r="647" spans="1:14" x14ac:dyDescent="0.25">
      <c r="A647" s="33">
        <v>12544475</v>
      </c>
      <c r="B647" t="s">
        <v>743</v>
      </c>
      <c r="C647">
        <v>35.797600000000003</v>
      </c>
      <c r="D647" s="48">
        <v>-95.250519999999995</v>
      </c>
      <c r="E647" s="33" t="s">
        <v>93</v>
      </c>
      <c r="F647" s="33" t="s">
        <v>106</v>
      </c>
      <c r="I647" s="46" t="s">
        <v>93</v>
      </c>
      <c r="J647" s="33" t="s">
        <v>106</v>
      </c>
      <c r="L647" s="33"/>
      <c r="M647" s="55" t="str">
        <f t="shared" si="10"/>
        <v>Lead Status Unknown</v>
      </c>
    </row>
    <row r="648" spans="1:14" x14ac:dyDescent="0.25">
      <c r="A648" s="36">
        <v>12544476</v>
      </c>
      <c r="B648" s="37" t="s">
        <v>744</v>
      </c>
      <c r="C648" s="37">
        <v>35.801257999999997</v>
      </c>
      <c r="D648" s="49">
        <v>-95.241343999999998</v>
      </c>
      <c r="E648" s="36" t="s">
        <v>88</v>
      </c>
      <c r="F648" s="36" t="s">
        <v>100</v>
      </c>
      <c r="G648" s="36" t="s">
        <v>96</v>
      </c>
      <c r="H648" s="72">
        <v>34335</v>
      </c>
      <c r="I648" s="47" t="s">
        <v>93</v>
      </c>
      <c r="J648" s="36" t="s">
        <v>100</v>
      </c>
      <c r="K648" s="36" t="s">
        <v>96</v>
      </c>
      <c r="L648" s="72">
        <v>34335</v>
      </c>
      <c r="M648" s="56" t="str">
        <f t="shared" si="10"/>
        <v>Non-Lead</v>
      </c>
      <c r="N648" s="38" t="s">
        <v>1796</v>
      </c>
    </row>
    <row r="649" spans="1:14" x14ac:dyDescent="0.25">
      <c r="A649" s="33">
        <v>12544477</v>
      </c>
      <c r="B649" t="s">
        <v>745</v>
      </c>
      <c r="C649">
        <v>35.802512</v>
      </c>
      <c r="D649" s="48">
        <v>-95.245626000000001</v>
      </c>
      <c r="E649" s="33" t="s">
        <v>88</v>
      </c>
      <c r="F649" s="33" t="s">
        <v>100</v>
      </c>
      <c r="G649" s="33" t="s">
        <v>96</v>
      </c>
      <c r="H649" s="71">
        <v>34335</v>
      </c>
      <c r="I649" s="46" t="s">
        <v>93</v>
      </c>
      <c r="J649" s="33" t="s">
        <v>100</v>
      </c>
      <c r="K649" s="33" t="s">
        <v>96</v>
      </c>
      <c r="L649" s="71">
        <v>34335</v>
      </c>
      <c r="M649" s="55" t="str">
        <f t="shared" si="10"/>
        <v>Non-Lead</v>
      </c>
      <c r="N649" s="32" t="s">
        <v>1796</v>
      </c>
    </row>
    <row r="650" spans="1:14" x14ac:dyDescent="0.25">
      <c r="A650" s="36">
        <v>12544478</v>
      </c>
      <c r="B650" s="37" t="s">
        <v>746</v>
      </c>
      <c r="C650" s="37">
        <v>35.775931</v>
      </c>
      <c r="D650" s="49">
        <v>-95.269314899999998</v>
      </c>
      <c r="E650" s="36" t="s">
        <v>93</v>
      </c>
      <c r="F650" s="36" t="s">
        <v>106</v>
      </c>
      <c r="G650" s="36"/>
      <c r="H650" s="36"/>
      <c r="I650" s="47" t="s">
        <v>93</v>
      </c>
      <c r="J650" s="36" t="s">
        <v>106</v>
      </c>
      <c r="K650" s="36"/>
      <c r="L650" s="36"/>
      <c r="M650" s="56" t="str">
        <f t="shared" si="10"/>
        <v>Lead Status Unknown</v>
      </c>
      <c r="N650" s="38"/>
    </row>
    <row r="651" spans="1:14" x14ac:dyDescent="0.25">
      <c r="A651" s="33">
        <v>12544479</v>
      </c>
      <c r="B651" t="s">
        <v>747</v>
      </c>
      <c r="C651">
        <v>35.802636</v>
      </c>
      <c r="D651" s="48">
        <v>-95.245534000000006</v>
      </c>
      <c r="E651" s="33" t="s">
        <v>88</v>
      </c>
      <c r="F651" s="33" t="s">
        <v>100</v>
      </c>
      <c r="G651" s="33" t="s">
        <v>96</v>
      </c>
      <c r="H651" s="71">
        <v>34335</v>
      </c>
      <c r="I651" s="46" t="s">
        <v>93</v>
      </c>
      <c r="J651" s="33" t="s">
        <v>100</v>
      </c>
      <c r="K651" s="33" t="s">
        <v>96</v>
      </c>
      <c r="L651" s="71">
        <v>34335</v>
      </c>
      <c r="M651" s="55" t="str">
        <f t="shared" si="10"/>
        <v>Non-Lead</v>
      </c>
      <c r="N651" s="32" t="s">
        <v>1796</v>
      </c>
    </row>
    <row r="652" spans="1:14" x14ac:dyDescent="0.25">
      <c r="A652" s="36">
        <v>12544480</v>
      </c>
      <c r="B652" s="37" t="s">
        <v>748</v>
      </c>
      <c r="C652" s="37">
        <v>35.785156999999998</v>
      </c>
      <c r="D652" s="49">
        <v>-95.238776999999999</v>
      </c>
      <c r="E652" s="36" t="s">
        <v>93</v>
      </c>
      <c r="F652" s="36" t="s">
        <v>106</v>
      </c>
      <c r="G652" s="36"/>
      <c r="H652" s="36"/>
      <c r="I652" s="47" t="s">
        <v>93</v>
      </c>
      <c r="J652" s="36" t="s">
        <v>106</v>
      </c>
      <c r="K652" s="36"/>
      <c r="L652" s="36"/>
      <c r="M652" s="56" t="str">
        <f t="shared" si="10"/>
        <v>Lead Status Unknown</v>
      </c>
      <c r="N652" s="38"/>
    </row>
    <row r="653" spans="1:14" x14ac:dyDescent="0.25">
      <c r="A653" s="33">
        <v>12544481</v>
      </c>
      <c r="B653" t="s">
        <v>748</v>
      </c>
      <c r="C653">
        <v>35.785156999999998</v>
      </c>
      <c r="D653" s="48">
        <v>-95.238776999999999</v>
      </c>
      <c r="E653" s="33" t="s">
        <v>93</v>
      </c>
      <c r="F653" s="33" t="s">
        <v>106</v>
      </c>
      <c r="I653" s="46" t="s">
        <v>93</v>
      </c>
      <c r="J653" s="33" t="s">
        <v>106</v>
      </c>
      <c r="L653" s="33"/>
      <c r="M653" s="55" t="str">
        <f t="shared" si="10"/>
        <v>Lead Status Unknown</v>
      </c>
    </row>
    <row r="654" spans="1:14" x14ac:dyDescent="0.25">
      <c r="A654" s="36">
        <v>12544482</v>
      </c>
      <c r="B654" s="37" t="s">
        <v>749</v>
      </c>
      <c r="C654" s="37">
        <v>35.802591999999997</v>
      </c>
      <c r="D654" s="49">
        <v>95.245312999999996</v>
      </c>
      <c r="E654" s="36" t="s">
        <v>88</v>
      </c>
      <c r="F654" s="36" t="s">
        <v>100</v>
      </c>
      <c r="G654" s="36" t="s">
        <v>96</v>
      </c>
      <c r="H654" s="72">
        <v>34335</v>
      </c>
      <c r="I654" s="47" t="s">
        <v>93</v>
      </c>
      <c r="J654" s="36" t="s">
        <v>100</v>
      </c>
      <c r="K654" s="36" t="s">
        <v>96</v>
      </c>
      <c r="L654" s="72">
        <v>34335</v>
      </c>
      <c r="M654" s="56" t="str">
        <f t="shared" si="10"/>
        <v>Non-Lead</v>
      </c>
      <c r="N654" s="38" t="s">
        <v>1796</v>
      </c>
    </row>
    <row r="655" spans="1:14" x14ac:dyDescent="0.25">
      <c r="A655" s="33">
        <v>12544483</v>
      </c>
      <c r="B655" t="s">
        <v>750</v>
      </c>
      <c r="C655">
        <v>35.784967999999999</v>
      </c>
      <c r="D655" s="48">
        <v>-95.239165600000007</v>
      </c>
      <c r="E655" s="33" t="s">
        <v>93</v>
      </c>
      <c r="F655" s="33" t="s">
        <v>106</v>
      </c>
      <c r="I655" s="46" t="s">
        <v>93</v>
      </c>
      <c r="J655" s="33" t="s">
        <v>106</v>
      </c>
      <c r="L655" s="33"/>
      <c r="M655" s="55" t="str">
        <f t="shared" si="10"/>
        <v>Lead Status Unknown</v>
      </c>
    </row>
    <row r="656" spans="1:14" x14ac:dyDescent="0.25">
      <c r="A656" s="36">
        <v>12544484</v>
      </c>
      <c r="B656" s="37" t="s">
        <v>751</v>
      </c>
      <c r="C656" s="37">
        <v>35.802532999999997</v>
      </c>
      <c r="D656" s="49">
        <v>-95.245061000000007</v>
      </c>
      <c r="E656" s="36" t="s">
        <v>88</v>
      </c>
      <c r="F656" s="36" t="s">
        <v>100</v>
      </c>
      <c r="G656" s="36" t="s">
        <v>96</v>
      </c>
      <c r="H656" s="72">
        <v>34335</v>
      </c>
      <c r="I656" s="47" t="s">
        <v>93</v>
      </c>
      <c r="J656" s="36" t="s">
        <v>100</v>
      </c>
      <c r="K656" s="36" t="s">
        <v>96</v>
      </c>
      <c r="L656" s="72">
        <v>34335</v>
      </c>
      <c r="M656" s="56" t="str">
        <f t="shared" si="10"/>
        <v>Non-Lead</v>
      </c>
      <c r="N656" s="38" t="s">
        <v>1796</v>
      </c>
    </row>
    <row r="657" spans="1:14" x14ac:dyDescent="0.25">
      <c r="A657" s="33">
        <v>12544485</v>
      </c>
      <c r="B657" t="s">
        <v>752</v>
      </c>
      <c r="C657">
        <v>35.785328</v>
      </c>
      <c r="D657" s="48">
        <v>-95.242061000000007</v>
      </c>
      <c r="E657" s="33" t="s">
        <v>93</v>
      </c>
      <c r="F657" s="33" t="s">
        <v>106</v>
      </c>
      <c r="I657" s="46" t="s">
        <v>93</v>
      </c>
      <c r="J657" s="33" t="s">
        <v>106</v>
      </c>
      <c r="L657" s="33"/>
      <c r="M657" s="55" t="str">
        <f t="shared" si="10"/>
        <v>Lead Status Unknown</v>
      </c>
    </row>
    <row r="658" spans="1:14" x14ac:dyDescent="0.25">
      <c r="A658" s="36">
        <v>12544486</v>
      </c>
      <c r="B658" s="37" t="s">
        <v>753</v>
      </c>
      <c r="C658" s="37">
        <v>35.798997</v>
      </c>
      <c r="D658" s="49">
        <v>-95.237639000000001</v>
      </c>
      <c r="E658" s="36" t="s">
        <v>88</v>
      </c>
      <c r="F658" s="36" t="s">
        <v>100</v>
      </c>
      <c r="G658" s="36" t="s">
        <v>96</v>
      </c>
      <c r="H658" s="72">
        <v>33970</v>
      </c>
      <c r="I658" s="47" t="s">
        <v>93</v>
      </c>
      <c r="J658" s="36" t="s">
        <v>100</v>
      </c>
      <c r="K658" s="36" t="s">
        <v>96</v>
      </c>
      <c r="L658" s="72">
        <v>33970</v>
      </c>
      <c r="M658" s="56" t="str">
        <f t="shared" si="10"/>
        <v>Non-Lead</v>
      </c>
      <c r="N658" s="38" t="s">
        <v>1796</v>
      </c>
    </row>
    <row r="659" spans="1:14" x14ac:dyDescent="0.25">
      <c r="A659" s="33">
        <v>12544487</v>
      </c>
      <c r="B659" t="s">
        <v>754</v>
      </c>
      <c r="C659">
        <v>35.785167999999999</v>
      </c>
      <c r="D659" s="48">
        <v>-95.241904000000005</v>
      </c>
      <c r="E659" s="33" t="s">
        <v>93</v>
      </c>
      <c r="F659" s="33" t="s">
        <v>106</v>
      </c>
      <c r="I659" s="46" t="s">
        <v>93</v>
      </c>
      <c r="J659" s="33" t="s">
        <v>106</v>
      </c>
      <c r="L659" s="33"/>
      <c r="M659" s="55" t="str">
        <f t="shared" si="10"/>
        <v>Lead Status Unknown</v>
      </c>
    </row>
    <row r="660" spans="1:14" x14ac:dyDescent="0.25">
      <c r="A660" s="36">
        <v>12544488</v>
      </c>
      <c r="B660" s="37" t="s">
        <v>755</v>
      </c>
      <c r="C660" s="37">
        <v>35.799241000000002</v>
      </c>
      <c r="D660" s="49">
        <v>-95.237626000000006</v>
      </c>
      <c r="E660" s="36" t="s">
        <v>88</v>
      </c>
      <c r="F660" s="36" t="s">
        <v>100</v>
      </c>
      <c r="G660" s="36" t="s">
        <v>96</v>
      </c>
      <c r="H660" s="72">
        <v>33970</v>
      </c>
      <c r="I660" s="47" t="s">
        <v>93</v>
      </c>
      <c r="J660" s="36" t="s">
        <v>100</v>
      </c>
      <c r="K660" s="36" t="s">
        <v>96</v>
      </c>
      <c r="L660" s="72">
        <v>33970</v>
      </c>
      <c r="M660" s="56" t="str">
        <f t="shared" si="10"/>
        <v>Non-Lead</v>
      </c>
      <c r="N660" s="38" t="s">
        <v>1796</v>
      </c>
    </row>
    <row r="661" spans="1:14" x14ac:dyDescent="0.25">
      <c r="A661" s="33">
        <v>12544489</v>
      </c>
      <c r="B661" t="s">
        <v>756</v>
      </c>
      <c r="C661">
        <v>35.784889999999997</v>
      </c>
      <c r="D661" s="48">
        <v>-95.241682999999995</v>
      </c>
      <c r="E661" s="33" t="s">
        <v>93</v>
      </c>
      <c r="F661" s="33" t="s">
        <v>106</v>
      </c>
      <c r="I661" s="46" t="s">
        <v>93</v>
      </c>
      <c r="J661" s="33" t="s">
        <v>106</v>
      </c>
      <c r="L661" s="33"/>
      <c r="M661" s="55" t="str">
        <f t="shared" si="10"/>
        <v>Lead Status Unknown</v>
      </c>
    </row>
    <row r="662" spans="1:14" x14ac:dyDescent="0.25">
      <c r="A662" s="36">
        <v>12544490</v>
      </c>
      <c r="B662" s="37" t="s">
        <v>757</v>
      </c>
      <c r="C662" s="37">
        <v>35.799022999999998</v>
      </c>
      <c r="D662" s="49">
        <v>-95.237209000000007</v>
      </c>
      <c r="E662" s="36" t="s">
        <v>88</v>
      </c>
      <c r="F662" s="36" t="s">
        <v>100</v>
      </c>
      <c r="G662" s="36" t="s">
        <v>96</v>
      </c>
      <c r="H662" s="72">
        <v>33970</v>
      </c>
      <c r="I662" s="47" t="s">
        <v>93</v>
      </c>
      <c r="J662" s="36" t="s">
        <v>100</v>
      </c>
      <c r="K662" s="36" t="s">
        <v>96</v>
      </c>
      <c r="L662" s="72">
        <v>33970</v>
      </c>
      <c r="M662" s="56" t="str">
        <f t="shared" si="10"/>
        <v>Non-Lead</v>
      </c>
      <c r="N662" s="38" t="s">
        <v>1796</v>
      </c>
    </row>
    <row r="663" spans="1:14" x14ac:dyDescent="0.25">
      <c r="A663" s="33">
        <v>12544491</v>
      </c>
      <c r="B663" t="s">
        <v>758</v>
      </c>
      <c r="C663">
        <v>35.785380000000004</v>
      </c>
      <c r="D663" s="48">
        <v>-95.241414000000006</v>
      </c>
      <c r="E663" s="33" t="s">
        <v>93</v>
      </c>
      <c r="F663" s="33" t="s">
        <v>106</v>
      </c>
      <c r="I663" s="46" t="s">
        <v>93</v>
      </c>
      <c r="J663" s="33" t="s">
        <v>106</v>
      </c>
      <c r="L663" s="33"/>
      <c r="M663" s="55" t="str">
        <f t="shared" si="10"/>
        <v>Lead Status Unknown</v>
      </c>
    </row>
    <row r="664" spans="1:14" x14ac:dyDescent="0.25">
      <c r="A664" s="36">
        <v>12544493</v>
      </c>
      <c r="B664" s="37" t="s">
        <v>759</v>
      </c>
      <c r="C664" s="37">
        <v>35.801580000000001</v>
      </c>
      <c r="D664" s="49">
        <v>-95.235510000000005</v>
      </c>
      <c r="E664" s="36" t="s">
        <v>88</v>
      </c>
      <c r="F664" s="36" t="s">
        <v>100</v>
      </c>
      <c r="G664" s="36" t="s">
        <v>96</v>
      </c>
      <c r="H664" s="72">
        <v>33970</v>
      </c>
      <c r="I664" s="47" t="s">
        <v>93</v>
      </c>
      <c r="J664" s="36" t="s">
        <v>100</v>
      </c>
      <c r="K664" s="36" t="s">
        <v>96</v>
      </c>
      <c r="L664" s="72">
        <v>33970</v>
      </c>
      <c r="M664" s="56" t="str">
        <f t="shared" si="10"/>
        <v>Non-Lead</v>
      </c>
      <c r="N664" s="38" t="s">
        <v>1796</v>
      </c>
    </row>
    <row r="665" spans="1:14" x14ac:dyDescent="0.25">
      <c r="A665" s="33">
        <v>12544492</v>
      </c>
      <c r="B665" t="s">
        <v>760</v>
      </c>
      <c r="C665">
        <v>35.784956999999999</v>
      </c>
      <c r="D665" s="48">
        <v>-95.241034999999997</v>
      </c>
      <c r="E665" s="33" t="s">
        <v>93</v>
      </c>
      <c r="F665" s="33" t="s">
        <v>106</v>
      </c>
      <c r="I665" s="46" t="s">
        <v>93</v>
      </c>
      <c r="J665" s="33" t="s">
        <v>106</v>
      </c>
      <c r="L665" s="33"/>
      <c r="M665" s="55" t="str">
        <f t="shared" si="10"/>
        <v>Lead Status Unknown</v>
      </c>
    </row>
    <row r="666" spans="1:14" x14ac:dyDescent="0.25">
      <c r="A666" s="36">
        <v>12544494</v>
      </c>
      <c r="B666" s="37" t="s">
        <v>761</v>
      </c>
      <c r="C666" s="37">
        <v>35.784512999999997</v>
      </c>
      <c r="D666" s="49">
        <v>-95.240568999999994</v>
      </c>
      <c r="E666" s="36" t="s">
        <v>93</v>
      </c>
      <c r="F666" s="36" t="s">
        <v>106</v>
      </c>
      <c r="G666" s="36"/>
      <c r="H666" s="36"/>
      <c r="I666" s="47" t="s">
        <v>93</v>
      </c>
      <c r="J666" s="36" t="s">
        <v>106</v>
      </c>
      <c r="K666" s="36"/>
      <c r="L666" s="36"/>
      <c r="M666" s="56" t="str">
        <f t="shared" si="10"/>
        <v>Lead Status Unknown</v>
      </c>
      <c r="N666" s="38"/>
    </row>
    <row r="667" spans="1:14" x14ac:dyDescent="0.25">
      <c r="A667" s="33">
        <v>12544495</v>
      </c>
      <c r="B667" t="s">
        <v>762</v>
      </c>
      <c r="C667">
        <v>35.80162</v>
      </c>
      <c r="D667" s="48">
        <v>-95.235230000000001</v>
      </c>
      <c r="E667" s="33" t="s">
        <v>88</v>
      </c>
      <c r="F667" s="33" t="s">
        <v>100</v>
      </c>
      <c r="G667" s="33" t="s">
        <v>96</v>
      </c>
      <c r="H667" s="71">
        <v>33970</v>
      </c>
      <c r="I667" s="46" t="s">
        <v>93</v>
      </c>
      <c r="J667" s="33" t="s">
        <v>100</v>
      </c>
      <c r="K667" s="33" t="s">
        <v>96</v>
      </c>
      <c r="L667" s="71">
        <v>33970</v>
      </c>
      <c r="M667" s="55" t="str">
        <f t="shared" si="10"/>
        <v>Non-Lead</v>
      </c>
      <c r="N667" s="32" t="s">
        <v>1796</v>
      </c>
    </row>
    <row r="668" spans="1:14" x14ac:dyDescent="0.25">
      <c r="A668" s="36">
        <v>12544497</v>
      </c>
      <c r="B668" s="37" t="s">
        <v>763</v>
      </c>
      <c r="C668" s="37">
        <v>35.822099999999999</v>
      </c>
      <c r="D668" s="49">
        <v>-95.251670000000004</v>
      </c>
      <c r="E668" s="36" t="s">
        <v>93</v>
      </c>
      <c r="F668" s="36" t="s">
        <v>106</v>
      </c>
      <c r="G668" s="36"/>
      <c r="H668" s="36"/>
      <c r="I668" s="47" t="s">
        <v>93</v>
      </c>
      <c r="J668" s="36" t="s">
        <v>106</v>
      </c>
      <c r="K668" s="36"/>
      <c r="L668" s="36"/>
      <c r="M668" s="56" t="str">
        <f t="shared" si="10"/>
        <v>Lead Status Unknown</v>
      </c>
      <c r="N668" s="38"/>
    </row>
    <row r="669" spans="1:14" x14ac:dyDescent="0.25">
      <c r="A669" s="33">
        <v>12544496</v>
      </c>
      <c r="B669" t="s">
        <v>764</v>
      </c>
      <c r="C669">
        <v>35.801760000000002</v>
      </c>
      <c r="D669" s="48">
        <v>-95.234870000000001</v>
      </c>
      <c r="E669" s="33" t="s">
        <v>88</v>
      </c>
      <c r="F669" s="33" t="s">
        <v>100</v>
      </c>
      <c r="G669" s="33" t="s">
        <v>96</v>
      </c>
      <c r="H669" s="71">
        <v>33970</v>
      </c>
      <c r="I669" s="46" t="s">
        <v>93</v>
      </c>
      <c r="J669" s="33" t="s">
        <v>100</v>
      </c>
      <c r="K669" s="33" t="s">
        <v>96</v>
      </c>
      <c r="L669" s="71">
        <v>33970</v>
      </c>
      <c r="M669" s="55" t="str">
        <f t="shared" si="10"/>
        <v>Non-Lead</v>
      </c>
      <c r="N669" s="32" t="s">
        <v>1796</v>
      </c>
    </row>
    <row r="670" spans="1:14" x14ac:dyDescent="0.25">
      <c r="A670" s="36">
        <v>12544498</v>
      </c>
      <c r="B670" s="37" t="s">
        <v>765</v>
      </c>
      <c r="C670" s="37">
        <v>35.795278000000003</v>
      </c>
      <c r="D670" s="49">
        <v>-95.248609999999999</v>
      </c>
      <c r="E670" s="36" t="s">
        <v>93</v>
      </c>
      <c r="F670" s="36" t="s">
        <v>106</v>
      </c>
      <c r="G670" s="36"/>
      <c r="H670" s="36"/>
      <c r="I670" s="47" t="s">
        <v>93</v>
      </c>
      <c r="J670" s="36" t="s">
        <v>106</v>
      </c>
      <c r="K670" s="36"/>
      <c r="L670" s="36"/>
      <c r="M670" s="56" t="str">
        <f t="shared" si="10"/>
        <v>Lead Status Unknown</v>
      </c>
      <c r="N670" s="38"/>
    </row>
    <row r="671" spans="1:14" x14ac:dyDescent="0.25">
      <c r="A671" s="33">
        <v>12544499</v>
      </c>
      <c r="B671" t="s">
        <v>766</v>
      </c>
      <c r="C671">
        <v>35.778955000000003</v>
      </c>
      <c r="D671" s="48">
        <v>-95.234707400000005</v>
      </c>
      <c r="E671" s="33" t="s">
        <v>88</v>
      </c>
      <c r="F671" s="33" t="s">
        <v>100</v>
      </c>
      <c r="G671" s="33" t="s">
        <v>96</v>
      </c>
      <c r="H671" s="71">
        <v>33970</v>
      </c>
      <c r="I671" s="46" t="s">
        <v>93</v>
      </c>
      <c r="J671" s="33" t="s">
        <v>100</v>
      </c>
      <c r="K671" s="33" t="s">
        <v>96</v>
      </c>
      <c r="L671" s="71">
        <v>33970</v>
      </c>
      <c r="M671" s="55" t="str">
        <f t="shared" si="10"/>
        <v>Non-Lead</v>
      </c>
      <c r="N671" s="32" t="s">
        <v>1796</v>
      </c>
    </row>
    <row r="672" spans="1:14" x14ac:dyDescent="0.25">
      <c r="A672" s="36">
        <v>12544500</v>
      </c>
      <c r="B672" s="37" t="s">
        <v>767</v>
      </c>
      <c r="C672" s="37">
        <v>35.77908</v>
      </c>
      <c r="D672" s="49">
        <v>-95.269554999999997</v>
      </c>
      <c r="E672" s="36" t="s">
        <v>93</v>
      </c>
      <c r="F672" s="36" t="s">
        <v>106</v>
      </c>
      <c r="G672" s="36"/>
      <c r="H672" s="36"/>
      <c r="I672" s="47" t="s">
        <v>93</v>
      </c>
      <c r="J672" s="36" t="s">
        <v>106</v>
      </c>
      <c r="K672" s="36"/>
      <c r="L672" s="36"/>
      <c r="M672" s="56" t="str">
        <f t="shared" si="10"/>
        <v>Lead Status Unknown</v>
      </c>
      <c r="N672" s="38"/>
    </row>
    <row r="673" spans="1:14" x14ac:dyDescent="0.25">
      <c r="A673" s="33">
        <v>12544501</v>
      </c>
      <c r="B673" t="s">
        <v>768</v>
      </c>
      <c r="C673">
        <v>35.783619999999999</v>
      </c>
      <c r="D673" s="48">
        <v>-95.232470000000006</v>
      </c>
      <c r="E673" s="33" t="s">
        <v>88</v>
      </c>
      <c r="F673" s="33" t="s">
        <v>100</v>
      </c>
      <c r="G673" s="33" t="s">
        <v>96</v>
      </c>
      <c r="H673" s="71">
        <v>33970</v>
      </c>
      <c r="I673" s="46" t="s">
        <v>93</v>
      </c>
      <c r="J673" s="33" t="s">
        <v>100</v>
      </c>
      <c r="K673" s="33" t="s">
        <v>96</v>
      </c>
      <c r="L673" s="71">
        <v>33970</v>
      </c>
      <c r="M673" s="55" t="str">
        <f t="shared" si="10"/>
        <v>Non-Lead</v>
      </c>
      <c r="N673" s="32" t="s">
        <v>1796</v>
      </c>
    </row>
    <row r="674" spans="1:14" x14ac:dyDescent="0.25">
      <c r="A674" s="36">
        <v>12544502</v>
      </c>
      <c r="B674" s="37" t="s">
        <v>769</v>
      </c>
      <c r="C674" s="37">
        <v>35.782001999999999</v>
      </c>
      <c r="D674" s="49">
        <v>-95.238851100000005</v>
      </c>
      <c r="E674" s="36" t="s">
        <v>93</v>
      </c>
      <c r="F674" s="36" t="s">
        <v>106</v>
      </c>
      <c r="G674" s="36"/>
      <c r="H674" s="36"/>
      <c r="I674" s="47" t="s">
        <v>93</v>
      </c>
      <c r="J674" s="36" t="s">
        <v>106</v>
      </c>
      <c r="K674" s="36"/>
      <c r="L674" s="36"/>
      <c r="M674" s="56" t="str">
        <f t="shared" si="10"/>
        <v>Lead Status Unknown</v>
      </c>
      <c r="N674" s="38"/>
    </row>
    <row r="675" spans="1:14" x14ac:dyDescent="0.25">
      <c r="A675" s="33">
        <v>12544503</v>
      </c>
      <c r="B675" t="s">
        <v>770</v>
      </c>
      <c r="C675">
        <v>35.783315000000002</v>
      </c>
      <c r="D675" s="48">
        <v>-95.232348400000006</v>
      </c>
      <c r="E675" s="33" t="s">
        <v>88</v>
      </c>
      <c r="F675" s="33" t="s">
        <v>100</v>
      </c>
      <c r="G675" s="33" t="s">
        <v>96</v>
      </c>
      <c r="H675" s="71">
        <v>33970</v>
      </c>
      <c r="I675" s="46" t="s">
        <v>93</v>
      </c>
      <c r="J675" s="33" t="s">
        <v>100</v>
      </c>
      <c r="K675" s="33" t="s">
        <v>96</v>
      </c>
      <c r="L675" s="71">
        <v>33970</v>
      </c>
      <c r="M675" s="55" t="str">
        <f t="shared" si="10"/>
        <v>Non-Lead</v>
      </c>
      <c r="N675" s="32" t="s">
        <v>1796</v>
      </c>
    </row>
    <row r="676" spans="1:14" x14ac:dyDescent="0.25">
      <c r="A676" s="36">
        <v>12544504</v>
      </c>
      <c r="B676" s="37" t="s">
        <v>771</v>
      </c>
      <c r="C676" s="37">
        <v>35.781984999999999</v>
      </c>
      <c r="D676" s="49">
        <v>-95.269531900000004</v>
      </c>
      <c r="E676" s="36" t="s">
        <v>93</v>
      </c>
      <c r="F676" s="36" t="s">
        <v>106</v>
      </c>
      <c r="G676" s="36"/>
      <c r="H676" s="36"/>
      <c r="I676" s="47" t="s">
        <v>93</v>
      </c>
      <c r="J676" s="36" t="s">
        <v>106</v>
      </c>
      <c r="K676" s="36"/>
      <c r="L676" s="36"/>
      <c r="M676" s="56" t="str">
        <f t="shared" si="10"/>
        <v>Lead Status Unknown</v>
      </c>
      <c r="N676" s="38"/>
    </row>
    <row r="677" spans="1:14" x14ac:dyDescent="0.25">
      <c r="A677" s="33">
        <v>12544505</v>
      </c>
      <c r="B677" t="s">
        <v>772</v>
      </c>
      <c r="C677">
        <v>35.797199999999997</v>
      </c>
      <c r="D677" s="48">
        <v>-95.244209999999995</v>
      </c>
      <c r="E677" s="33" t="s">
        <v>88</v>
      </c>
      <c r="F677" s="33" t="s">
        <v>100</v>
      </c>
      <c r="G677" s="33" t="s">
        <v>96</v>
      </c>
      <c r="H677" s="71">
        <v>33970</v>
      </c>
      <c r="I677" s="46" t="s">
        <v>93</v>
      </c>
      <c r="J677" s="33" t="s">
        <v>100</v>
      </c>
      <c r="K677" s="33" t="s">
        <v>96</v>
      </c>
      <c r="L677" s="71">
        <v>33970</v>
      </c>
      <c r="M677" s="55" t="str">
        <f t="shared" si="10"/>
        <v>Non-Lead</v>
      </c>
      <c r="N677" s="32" t="s">
        <v>1796</v>
      </c>
    </row>
    <row r="678" spans="1:14" x14ac:dyDescent="0.25">
      <c r="A678" s="36">
        <v>12544506</v>
      </c>
      <c r="B678" s="37" t="s">
        <v>773</v>
      </c>
      <c r="C678" s="37">
        <v>35.781908000000001</v>
      </c>
      <c r="D678" s="49">
        <v>-95.2693029</v>
      </c>
      <c r="E678" s="36" t="s">
        <v>93</v>
      </c>
      <c r="F678" s="36" t="s">
        <v>106</v>
      </c>
      <c r="G678" s="36"/>
      <c r="H678" s="36"/>
      <c r="I678" s="47" t="s">
        <v>93</v>
      </c>
      <c r="J678" s="36" t="s">
        <v>106</v>
      </c>
      <c r="K678" s="36"/>
      <c r="L678" s="36"/>
      <c r="M678" s="56" t="str">
        <f t="shared" si="10"/>
        <v>Lead Status Unknown</v>
      </c>
      <c r="N678" s="38"/>
    </row>
    <row r="679" spans="1:14" x14ac:dyDescent="0.25">
      <c r="A679" s="33">
        <v>12544507</v>
      </c>
      <c r="B679" t="s">
        <v>774</v>
      </c>
      <c r="C679">
        <v>35.797145</v>
      </c>
      <c r="D679" s="48">
        <v>-95.244423999999995</v>
      </c>
      <c r="E679" s="33" t="s">
        <v>88</v>
      </c>
      <c r="F679" s="33" t="s">
        <v>100</v>
      </c>
      <c r="G679" s="33" t="s">
        <v>96</v>
      </c>
      <c r="H679" s="71">
        <v>33970</v>
      </c>
      <c r="I679" s="46" t="s">
        <v>93</v>
      </c>
      <c r="J679" s="33" t="s">
        <v>100</v>
      </c>
      <c r="K679" s="33" t="s">
        <v>96</v>
      </c>
      <c r="L679" s="71">
        <v>33970</v>
      </c>
      <c r="M679" s="55" t="str">
        <f t="shared" si="10"/>
        <v>Non-Lead</v>
      </c>
      <c r="N679" s="32" t="s">
        <v>1796</v>
      </c>
    </row>
    <row r="680" spans="1:14" x14ac:dyDescent="0.25">
      <c r="A680" s="36">
        <v>12544508</v>
      </c>
      <c r="B680" s="37" t="s">
        <v>775</v>
      </c>
      <c r="C680" s="37">
        <v>35.800849999999997</v>
      </c>
      <c r="D680" s="49">
        <v>-95.252756000000005</v>
      </c>
      <c r="E680" s="36" t="s">
        <v>93</v>
      </c>
      <c r="F680" s="36" t="s">
        <v>106</v>
      </c>
      <c r="G680" s="36"/>
      <c r="H680" s="36"/>
      <c r="I680" s="47" t="s">
        <v>93</v>
      </c>
      <c r="J680" s="36" t="s">
        <v>106</v>
      </c>
      <c r="K680" s="36"/>
      <c r="L680" s="36"/>
      <c r="M680" s="56" t="str">
        <f t="shared" si="10"/>
        <v>Lead Status Unknown</v>
      </c>
      <c r="N680" s="38"/>
    </row>
    <row r="681" spans="1:14" x14ac:dyDescent="0.25">
      <c r="A681" s="33">
        <v>12544509</v>
      </c>
      <c r="B681" t="s">
        <v>776</v>
      </c>
      <c r="C681">
        <v>35.803037000000003</v>
      </c>
      <c r="D681" s="48">
        <v>-95.256100000000004</v>
      </c>
      <c r="E681" s="33" t="s">
        <v>93</v>
      </c>
      <c r="F681" s="33" t="s">
        <v>106</v>
      </c>
      <c r="I681" s="46" t="s">
        <v>93</v>
      </c>
      <c r="J681" s="33" t="s">
        <v>106</v>
      </c>
      <c r="L681" s="33"/>
      <c r="M681" s="55" t="str">
        <f t="shared" si="10"/>
        <v>Lead Status Unknown</v>
      </c>
    </row>
    <row r="682" spans="1:14" x14ac:dyDescent="0.25">
      <c r="A682" s="36">
        <v>12544510</v>
      </c>
      <c r="B682" s="37" t="s">
        <v>777</v>
      </c>
      <c r="C682" s="37">
        <v>35.794535000000003</v>
      </c>
      <c r="D682" s="49">
        <v>-95.230819999999994</v>
      </c>
      <c r="E682" s="36" t="s">
        <v>88</v>
      </c>
      <c r="F682" s="36" t="s">
        <v>100</v>
      </c>
      <c r="G682" s="36" t="s">
        <v>96</v>
      </c>
      <c r="H682" s="72">
        <v>33970</v>
      </c>
      <c r="I682" s="47" t="s">
        <v>93</v>
      </c>
      <c r="J682" s="36" t="s">
        <v>100</v>
      </c>
      <c r="K682" s="36" t="s">
        <v>96</v>
      </c>
      <c r="L682" s="72">
        <v>33970</v>
      </c>
      <c r="M682" s="56" t="str">
        <f t="shared" si="10"/>
        <v>Non-Lead</v>
      </c>
      <c r="N682" s="38" t="s">
        <v>1796</v>
      </c>
    </row>
    <row r="683" spans="1:14" x14ac:dyDescent="0.25">
      <c r="A683" s="33">
        <v>12544511</v>
      </c>
      <c r="B683" t="s">
        <v>778</v>
      </c>
      <c r="C683">
        <v>35.796256</v>
      </c>
      <c r="D683" s="48">
        <v>-95.250308000000004</v>
      </c>
      <c r="E683" s="33" t="s">
        <v>93</v>
      </c>
      <c r="F683" s="33" t="s">
        <v>106</v>
      </c>
      <c r="I683" s="46" t="s">
        <v>93</v>
      </c>
      <c r="J683" s="33" t="s">
        <v>106</v>
      </c>
      <c r="L683" s="33"/>
      <c r="M683" s="55" t="str">
        <f t="shared" si="10"/>
        <v>Lead Status Unknown</v>
      </c>
    </row>
    <row r="684" spans="1:14" x14ac:dyDescent="0.25">
      <c r="A684" s="36">
        <v>12544512</v>
      </c>
      <c r="B684" s="37" t="s">
        <v>779</v>
      </c>
      <c r="C684" s="37">
        <v>35.796886999999998</v>
      </c>
      <c r="D684" s="49">
        <v>-95.244303000000002</v>
      </c>
      <c r="E684" s="36" t="s">
        <v>88</v>
      </c>
      <c r="F684" s="36" t="s">
        <v>100</v>
      </c>
      <c r="G684" s="36" t="s">
        <v>96</v>
      </c>
      <c r="H684" s="72">
        <v>33970</v>
      </c>
      <c r="I684" s="47" t="s">
        <v>93</v>
      </c>
      <c r="J684" s="36" t="s">
        <v>100</v>
      </c>
      <c r="K684" s="36" t="s">
        <v>96</v>
      </c>
      <c r="L684" s="72">
        <v>33970</v>
      </c>
      <c r="M684" s="56" t="str">
        <f t="shared" si="10"/>
        <v>Non-Lead</v>
      </c>
      <c r="N684" s="38" t="s">
        <v>1796</v>
      </c>
    </row>
    <row r="685" spans="1:14" x14ac:dyDescent="0.25">
      <c r="A685" s="33">
        <v>12544514</v>
      </c>
      <c r="B685" t="s">
        <v>780</v>
      </c>
      <c r="C685">
        <v>35.796810000000001</v>
      </c>
      <c r="D685" s="48">
        <v>-95.245643000000001</v>
      </c>
      <c r="E685" s="33" t="s">
        <v>88</v>
      </c>
      <c r="F685" s="33" t="s">
        <v>100</v>
      </c>
      <c r="G685" s="33" t="s">
        <v>96</v>
      </c>
      <c r="H685" s="71">
        <v>33970</v>
      </c>
      <c r="I685" s="46" t="s">
        <v>93</v>
      </c>
      <c r="J685" s="33" t="s">
        <v>100</v>
      </c>
      <c r="K685" s="33" t="s">
        <v>96</v>
      </c>
      <c r="L685" s="71">
        <v>33970</v>
      </c>
      <c r="M685" s="55" t="str">
        <f t="shared" si="10"/>
        <v>Non-Lead</v>
      </c>
      <c r="N685" s="32" t="s">
        <v>1796</v>
      </c>
    </row>
    <row r="686" spans="1:14" x14ac:dyDescent="0.25">
      <c r="A686" s="36">
        <v>12544513</v>
      </c>
      <c r="B686" s="37" t="s">
        <v>781</v>
      </c>
      <c r="C686" s="37">
        <v>35.798535000000001</v>
      </c>
      <c r="D686" s="49">
        <v>-95.251086999999998</v>
      </c>
      <c r="E686" s="36" t="s">
        <v>93</v>
      </c>
      <c r="F686" s="36" t="s">
        <v>106</v>
      </c>
      <c r="G686" s="36"/>
      <c r="H686" s="36"/>
      <c r="I686" s="47" t="s">
        <v>93</v>
      </c>
      <c r="J686" s="36" t="s">
        <v>106</v>
      </c>
      <c r="K686" s="36"/>
      <c r="L686" s="36"/>
      <c r="M686" s="56" t="str">
        <f t="shared" si="10"/>
        <v>Lead Status Unknown</v>
      </c>
      <c r="N686" s="38"/>
    </row>
    <row r="687" spans="1:14" x14ac:dyDescent="0.25">
      <c r="A687" s="33">
        <v>12544515</v>
      </c>
      <c r="B687" t="s">
        <v>782</v>
      </c>
      <c r="C687">
        <v>35.797392000000002</v>
      </c>
      <c r="D687" s="48">
        <v>95.253878</v>
      </c>
      <c r="E687" s="33" t="s">
        <v>93</v>
      </c>
      <c r="F687" s="33" t="s">
        <v>106</v>
      </c>
      <c r="I687" s="46" t="s">
        <v>93</v>
      </c>
      <c r="J687" s="33" t="s">
        <v>106</v>
      </c>
      <c r="L687" s="33"/>
      <c r="M687" s="55" t="str">
        <f t="shared" si="10"/>
        <v>Lead Status Unknown</v>
      </c>
    </row>
    <row r="688" spans="1:14" x14ac:dyDescent="0.25">
      <c r="A688" s="36">
        <v>12544516</v>
      </c>
      <c r="B688" s="37" t="s">
        <v>783</v>
      </c>
      <c r="C688" s="37">
        <v>35.796590000000002</v>
      </c>
      <c r="D688" s="49">
        <v>-95.244235000000003</v>
      </c>
      <c r="E688" s="36" t="s">
        <v>88</v>
      </c>
      <c r="F688" s="36" t="s">
        <v>100</v>
      </c>
      <c r="G688" s="36" t="s">
        <v>96</v>
      </c>
      <c r="H688" s="72">
        <v>33970</v>
      </c>
      <c r="I688" s="47" t="s">
        <v>93</v>
      </c>
      <c r="J688" s="36" t="s">
        <v>100</v>
      </c>
      <c r="K688" s="36" t="s">
        <v>96</v>
      </c>
      <c r="L688" s="72">
        <v>33970</v>
      </c>
      <c r="M688" s="56" t="str">
        <f t="shared" si="10"/>
        <v>Non-Lead</v>
      </c>
      <c r="N688" s="38" t="s">
        <v>1796</v>
      </c>
    </row>
    <row r="689" spans="1:14" x14ac:dyDescent="0.25">
      <c r="A689" s="33">
        <v>12544517</v>
      </c>
      <c r="B689" t="s">
        <v>784</v>
      </c>
      <c r="C689">
        <v>35.796664999999997</v>
      </c>
      <c r="D689" s="48">
        <v>-95.243454999999997</v>
      </c>
      <c r="E689" s="33" t="s">
        <v>93</v>
      </c>
      <c r="F689" s="33" t="s">
        <v>106</v>
      </c>
      <c r="I689" s="46" t="s">
        <v>93</v>
      </c>
      <c r="J689" s="33" t="s">
        <v>106</v>
      </c>
      <c r="L689" s="33"/>
      <c r="M689" s="55" t="str">
        <f t="shared" si="10"/>
        <v>Lead Status Unknown</v>
      </c>
    </row>
    <row r="690" spans="1:14" x14ac:dyDescent="0.25">
      <c r="A690" s="36">
        <v>12544519</v>
      </c>
      <c r="B690" s="37" t="s">
        <v>785</v>
      </c>
      <c r="C690" s="37">
        <v>35.789110000000001</v>
      </c>
      <c r="D690" s="49">
        <v>-95.240740000000002</v>
      </c>
      <c r="E690" s="36" t="s">
        <v>88</v>
      </c>
      <c r="F690" s="36" t="s">
        <v>100</v>
      </c>
      <c r="G690" s="36" t="s">
        <v>96</v>
      </c>
      <c r="H690" s="72">
        <v>33970</v>
      </c>
      <c r="I690" s="47" t="s">
        <v>93</v>
      </c>
      <c r="J690" s="36" t="s">
        <v>100</v>
      </c>
      <c r="K690" s="36" t="s">
        <v>96</v>
      </c>
      <c r="L690" s="72">
        <v>33970</v>
      </c>
      <c r="M690" s="56" t="str">
        <f t="shared" si="10"/>
        <v>Non-Lead</v>
      </c>
      <c r="N690" s="38" t="s">
        <v>1796</v>
      </c>
    </row>
    <row r="691" spans="1:14" x14ac:dyDescent="0.25">
      <c r="A691" s="33">
        <v>12544518</v>
      </c>
      <c r="B691" t="s">
        <v>786</v>
      </c>
      <c r="C691">
        <v>35.798560000000002</v>
      </c>
      <c r="D691" s="48">
        <v>-95.240156999999996</v>
      </c>
      <c r="E691" s="33" t="s">
        <v>93</v>
      </c>
      <c r="F691" s="33" t="s">
        <v>106</v>
      </c>
      <c r="I691" s="46" t="s">
        <v>93</v>
      </c>
      <c r="J691" s="33" t="s">
        <v>106</v>
      </c>
      <c r="L691" s="33"/>
      <c r="M691" s="55" t="str">
        <f t="shared" si="10"/>
        <v>Lead Status Unknown</v>
      </c>
    </row>
    <row r="692" spans="1:14" x14ac:dyDescent="0.25">
      <c r="A692" s="36">
        <v>12544520</v>
      </c>
      <c r="B692" s="37" t="s">
        <v>786</v>
      </c>
      <c r="C692" s="37">
        <v>35.798099000000001</v>
      </c>
      <c r="D692" s="49">
        <v>-95.240351000000004</v>
      </c>
      <c r="E692" s="36" t="s">
        <v>93</v>
      </c>
      <c r="F692" s="36" t="s">
        <v>106</v>
      </c>
      <c r="G692" s="36"/>
      <c r="H692" s="36"/>
      <c r="I692" s="47" t="s">
        <v>93</v>
      </c>
      <c r="J692" s="36" t="s">
        <v>106</v>
      </c>
      <c r="K692" s="36"/>
      <c r="L692" s="36"/>
      <c r="M692" s="56" t="str">
        <f t="shared" si="10"/>
        <v>Lead Status Unknown</v>
      </c>
      <c r="N692" s="38"/>
    </row>
    <row r="693" spans="1:14" x14ac:dyDescent="0.25">
      <c r="A693" s="33">
        <v>12544521</v>
      </c>
      <c r="B693" t="s">
        <v>787</v>
      </c>
      <c r="C693">
        <v>35.802759000000002</v>
      </c>
      <c r="D693" s="48">
        <v>-95.251296999999994</v>
      </c>
      <c r="E693" s="33" t="s">
        <v>88</v>
      </c>
      <c r="F693" s="33" t="s">
        <v>100</v>
      </c>
      <c r="G693" s="33" t="s">
        <v>96</v>
      </c>
      <c r="H693" s="71">
        <v>33970</v>
      </c>
      <c r="I693" s="46" t="s">
        <v>93</v>
      </c>
      <c r="J693" s="33" t="s">
        <v>100</v>
      </c>
      <c r="K693" s="33" t="s">
        <v>96</v>
      </c>
      <c r="L693" s="71">
        <v>33970</v>
      </c>
      <c r="M693" s="55" t="str">
        <f t="shared" si="10"/>
        <v>Non-Lead</v>
      </c>
      <c r="N693" s="32" t="s">
        <v>1796</v>
      </c>
    </row>
    <row r="694" spans="1:14" x14ac:dyDescent="0.25">
      <c r="A694" s="36">
        <v>12544522</v>
      </c>
      <c r="B694" s="37" t="s">
        <v>788</v>
      </c>
      <c r="C694" s="37">
        <v>35.795726000000002</v>
      </c>
      <c r="D694" s="49">
        <v>-95.254402999999996</v>
      </c>
      <c r="E694" s="36" t="s">
        <v>93</v>
      </c>
      <c r="F694" s="36" t="s">
        <v>106</v>
      </c>
      <c r="G694" s="36"/>
      <c r="H694" s="36"/>
      <c r="I694" s="47" t="s">
        <v>93</v>
      </c>
      <c r="J694" s="36" t="s">
        <v>106</v>
      </c>
      <c r="K694" s="36"/>
      <c r="L694" s="36"/>
      <c r="M694" s="56" t="str">
        <f t="shared" si="10"/>
        <v>Lead Status Unknown</v>
      </c>
      <c r="N694" s="38"/>
    </row>
    <row r="695" spans="1:14" x14ac:dyDescent="0.25">
      <c r="A695" s="33">
        <v>12544523</v>
      </c>
      <c r="B695" t="s">
        <v>789</v>
      </c>
      <c r="C695">
        <v>35.802664999999998</v>
      </c>
      <c r="D695" s="48">
        <v>-95.249154000000004</v>
      </c>
      <c r="E695" s="33" t="s">
        <v>88</v>
      </c>
      <c r="F695" s="33" t="s">
        <v>100</v>
      </c>
      <c r="G695" s="33" t="s">
        <v>96</v>
      </c>
      <c r="H695" s="71">
        <v>33970</v>
      </c>
      <c r="I695" s="46" t="s">
        <v>93</v>
      </c>
      <c r="J695" s="33" t="s">
        <v>100</v>
      </c>
      <c r="K695" s="33" t="s">
        <v>96</v>
      </c>
      <c r="L695" s="71">
        <v>33970</v>
      </c>
      <c r="M695" s="55" t="str">
        <f t="shared" si="10"/>
        <v>Non-Lead</v>
      </c>
      <c r="N695" s="32" t="s">
        <v>1796</v>
      </c>
    </row>
    <row r="696" spans="1:14" x14ac:dyDescent="0.25">
      <c r="A696" s="36">
        <v>12544524</v>
      </c>
      <c r="B696" s="37" t="s">
        <v>790</v>
      </c>
      <c r="C696" s="37">
        <v>35.795726000000002</v>
      </c>
      <c r="D696" s="49">
        <v>-95.254402999999996</v>
      </c>
      <c r="E696" s="36" t="s">
        <v>93</v>
      </c>
      <c r="F696" s="36" t="s">
        <v>106</v>
      </c>
      <c r="G696" s="36"/>
      <c r="H696" s="36"/>
      <c r="I696" s="47" t="s">
        <v>93</v>
      </c>
      <c r="J696" s="36" t="s">
        <v>106</v>
      </c>
      <c r="K696" s="36"/>
      <c r="L696" s="36"/>
      <c r="M696" s="56" t="str">
        <f t="shared" si="10"/>
        <v>Lead Status Unknown</v>
      </c>
      <c r="N696" s="38"/>
    </row>
    <row r="697" spans="1:14" x14ac:dyDescent="0.25">
      <c r="A697" s="33">
        <v>12544525</v>
      </c>
      <c r="B697" t="s">
        <v>791</v>
      </c>
      <c r="C697">
        <v>35.800491999999998</v>
      </c>
      <c r="D697" s="48">
        <v>-95.252263999999997</v>
      </c>
      <c r="E697" s="33" t="s">
        <v>93</v>
      </c>
      <c r="F697" s="33" t="s">
        <v>106</v>
      </c>
      <c r="I697" s="46" t="s">
        <v>93</v>
      </c>
      <c r="J697" s="33" t="s">
        <v>106</v>
      </c>
      <c r="L697" s="33"/>
      <c r="M697" s="55" t="str">
        <f t="shared" si="10"/>
        <v>Lead Status Unknown</v>
      </c>
    </row>
    <row r="698" spans="1:14" x14ac:dyDescent="0.25">
      <c r="A698" s="36">
        <v>12544526</v>
      </c>
      <c r="B698" s="37" t="s">
        <v>792</v>
      </c>
      <c r="C698" s="37">
        <v>35.802701999999996</v>
      </c>
      <c r="D698" s="49">
        <v>-95.248869999999997</v>
      </c>
      <c r="E698" s="36" t="s">
        <v>88</v>
      </c>
      <c r="F698" s="36" t="s">
        <v>100</v>
      </c>
      <c r="G698" s="36" t="s">
        <v>96</v>
      </c>
      <c r="H698" s="72">
        <v>33970</v>
      </c>
      <c r="I698" s="47" t="s">
        <v>93</v>
      </c>
      <c r="J698" s="36" t="s">
        <v>100</v>
      </c>
      <c r="K698" s="36" t="s">
        <v>96</v>
      </c>
      <c r="L698" s="72">
        <v>33970</v>
      </c>
      <c r="M698" s="56" t="str">
        <f t="shared" si="10"/>
        <v>Non-Lead</v>
      </c>
      <c r="N698" s="38" t="s">
        <v>1796</v>
      </c>
    </row>
    <row r="699" spans="1:14" x14ac:dyDescent="0.25">
      <c r="A699" s="33">
        <v>12544527</v>
      </c>
      <c r="B699" t="s">
        <v>793</v>
      </c>
      <c r="C699">
        <v>35.464232000000003</v>
      </c>
      <c r="D699" s="48">
        <v>-95.522401000000002</v>
      </c>
      <c r="E699" s="33" t="s">
        <v>93</v>
      </c>
      <c r="F699" s="33" t="s">
        <v>106</v>
      </c>
      <c r="I699" s="46" t="s">
        <v>93</v>
      </c>
      <c r="J699" s="33" t="s">
        <v>106</v>
      </c>
      <c r="L699" s="33"/>
      <c r="M699" s="55" t="str">
        <f t="shared" si="10"/>
        <v>Lead Status Unknown</v>
      </c>
    </row>
    <row r="700" spans="1:14" x14ac:dyDescent="0.25">
      <c r="A700" s="36">
        <v>12544528</v>
      </c>
      <c r="B700" s="37" t="s">
        <v>794</v>
      </c>
      <c r="C700" s="37">
        <v>35.802663000000003</v>
      </c>
      <c r="D700" s="49">
        <v>-95.247816999999998</v>
      </c>
      <c r="E700" s="36" t="s">
        <v>88</v>
      </c>
      <c r="F700" s="36" t="s">
        <v>100</v>
      </c>
      <c r="G700" s="36" t="s">
        <v>96</v>
      </c>
      <c r="H700" s="72">
        <v>33970</v>
      </c>
      <c r="I700" s="47" t="s">
        <v>93</v>
      </c>
      <c r="J700" s="36" t="s">
        <v>100</v>
      </c>
      <c r="K700" s="36" t="s">
        <v>96</v>
      </c>
      <c r="L700" s="72">
        <v>33970</v>
      </c>
      <c r="M700" s="56" t="str">
        <f t="shared" si="10"/>
        <v>Non-Lead</v>
      </c>
      <c r="N700" s="38" t="s">
        <v>1796</v>
      </c>
    </row>
    <row r="701" spans="1:14" x14ac:dyDescent="0.25">
      <c r="A701" s="33">
        <v>12544529</v>
      </c>
      <c r="B701" t="s">
        <v>795</v>
      </c>
      <c r="C701">
        <v>35.784199999999998</v>
      </c>
      <c r="D701" s="48">
        <v>-95.269842999999995</v>
      </c>
      <c r="E701" s="33" t="s">
        <v>93</v>
      </c>
      <c r="F701" s="33" t="s">
        <v>106</v>
      </c>
      <c r="I701" s="46" t="s">
        <v>93</v>
      </c>
      <c r="J701" s="33" t="s">
        <v>106</v>
      </c>
      <c r="L701" s="33"/>
      <c r="M701" s="55" t="str">
        <f t="shared" si="10"/>
        <v>Lead Status Unknown</v>
      </c>
    </row>
    <row r="702" spans="1:14" x14ac:dyDescent="0.25">
      <c r="A702" s="36">
        <v>12544530</v>
      </c>
      <c r="B702" s="37" t="s">
        <v>796</v>
      </c>
      <c r="C702" s="37">
        <v>35.802481999999998</v>
      </c>
      <c r="D702" s="49">
        <v>-95.253559999999993</v>
      </c>
      <c r="E702" s="36" t="s">
        <v>88</v>
      </c>
      <c r="F702" s="36" t="s">
        <v>100</v>
      </c>
      <c r="G702" s="36" t="s">
        <v>96</v>
      </c>
      <c r="H702" s="72">
        <v>33970</v>
      </c>
      <c r="I702" s="47" t="s">
        <v>93</v>
      </c>
      <c r="J702" s="36" t="s">
        <v>100</v>
      </c>
      <c r="K702" s="36" t="s">
        <v>96</v>
      </c>
      <c r="L702" s="72">
        <v>33970</v>
      </c>
      <c r="M702" s="56" t="str">
        <f t="shared" si="10"/>
        <v>Non-Lead</v>
      </c>
      <c r="N702" s="38" t="s">
        <v>1796</v>
      </c>
    </row>
    <row r="703" spans="1:14" x14ac:dyDescent="0.25">
      <c r="A703" s="33">
        <v>12544531</v>
      </c>
      <c r="B703" t="s">
        <v>797</v>
      </c>
      <c r="C703">
        <v>35.798354000000003</v>
      </c>
      <c r="D703" s="48">
        <v>-95.251193999999998</v>
      </c>
      <c r="E703" s="33" t="s">
        <v>93</v>
      </c>
      <c r="F703" s="33" t="s">
        <v>106</v>
      </c>
      <c r="I703" s="46" t="s">
        <v>93</v>
      </c>
      <c r="J703" s="33" t="s">
        <v>106</v>
      </c>
      <c r="L703" s="33"/>
      <c r="M703" s="55" t="str">
        <f t="shared" si="10"/>
        <v>Lead Status Unknown</v>
      </c>
    </row>
    <row r="704" spans="1:14" x14ac:dyDescent="0.25">
      <c r="A704" s="36">
        <v>12544532</v>
      </c>
      <c r="B704" s="37" t="s">
        <v>798</v>
      </c>
      <c r="C704" s="37">
        <v>35.796615000000003</v>
      </c>
      <c r="D704" s="49">
        <v>-95.243690000000001</v>
      </c>
      <c r="E704" s="36" t="s">
        <v>93</v>
      </c>
      <c r="F704" s="36" t="s">
        <v>106</v>
      </c>
      <c r="G704" s="36"/>
      <c r="H704" s="36"/>
      <c r="I704" s="47" t="s">
        <v>93</v>
      </c>
      <c r="J704" s="36" t="s">
        <v>106</v>
      </c>
      <c r="K704" s="36"/>
      <c r="L704" s="36"/>
      <c r="M704" s="56" t="str">
        <f t="shared" si="10"/>
        <v>Lead Status Unknown</v>
      </c>
      <c r="N704" s="38"/>
    </row>
    <row r="705" spans="1:14" x14ac:dyDescent="0.25">
      <c r="A705" s="33">
        <v>12544533</v>
      </c>
      <c r="B705" t="s">
        <v>799</v>
      </c>
      <c r="C705">
        <v>35.796612000000003</v>
      </c>
      <c r="D705" s="48">
        <v>-95.251226099999997</v>
      </c>
      <c r="E705" s="33" t="s">
        <v>93</v>
      </c>
      <c r="F705" s="33" t="s">
        <v>106</v>
      </c>
      <c r="I705" s="46" t="s">
        <v>93</v>
      </c>
      <c r="J705" s="33" t="s">
        <v>106</v>
      </c>
      <c r="L705" s="33"/>
      <c r="M705" s="55" t="str">
        <f t="shared" si="10"/>
        <v>Lead Status Unknown</v>
      </c>
    </row>
    <row r="706" spans="1:14" x14ac:dyDescent="0.25">
      <c r="A706" s="36">
        <v>12544534</v>
      </c>
      <c r="B706" s="37" t="s">
        <v>800</v>
      </c>
      <c r="C706" s="37">
        <v>35.802712</v>
      </c>
      <c r="D706" s="49">
        <v>-95.247010000000003</v>
      </c>
      <c r="E706" s="36" t="s">
        <v>88</v>
      </c>
      <c r="F706" s="36" t="s">
        <v>100</v>
      </c>
      <c r="G706" s="36" t="s">
        <v>96</v>
      </c>
      <c r="H706" s="72">
        <v>33970</v>
      </c>
      <c r="I706" s="47" t="s">
        <v>93</v>
      </c>
      <c r="J706" s="36" t="s">
        <v>100</v>
      </c>
      <c r="K706" s="36" t="s">
        <v>96</v>
      </c>
      <c r="L706" s="72">
        <v>33970</v>
      </c>
      <c r="M706" s="56" t="str">
        <f t="shared" si="10"/>
        <v>Non-Lead</v>
      </c>
      <c r="N706" s="38" t="s">
        <v>1796</v>
      </c>
    </row>
    <row r="707" spans="1:14" x14ac:dyDescent="0.25">
      <c r="A707" s="33">
        <v>12544535</v>
      </c>
      <c r="B707" t="s">
        <v>801</v>
      </c>
      <c r="C707">
        <v>35.797662000000003</v>
      </c>
      <c r="D707" s="48">
        <v>95.253341000000006</v>
      </c>
      <c r="E707" s="33" t="s">
        <v>93</v>
      </c>
      <c r="F707" s="33" t="s">
        <v>106</v>
      </c>
      <c r="I707" s="46" t="s">
        <v>93</v>
      </c>
      <c r="J707" s="33" t="s">
        <v>106</v>
      </c>
      <c r="L707" s="33"/>
      <c r="M707" s="55" t="str">
        <f t="shared" si="10"/>
        <v>Lead Status Unknown</v>
      </c>
    </row>
    <row r="708" spans="1:14" x14ac:dyDescent="0.25">
      <c r="A708" s="36">
        <v>12544536</v>
      </c>
      <c r="B708" s="37" t="s">
        <v>802</v>
      </c>
      <c r="C708" s="37">
        <v>35.809410999999997</v>
      </c>
      <c r="D708" s="49">
        <v>-95.247290000000007</v>
      </c>
      <c r="E708" s="36" t="s">
        <v>88</v>
      </c>
      <c r="F708" s="36" t="s">
        <v>100</v>
      </c>
      <c r="G708" s="36" t="s">
        <v>96</v>
      </c>
      <c r="H708" s="72">
        <v>33970</v>
      </c>
      <c r="I708" s="47" t="s">
        <v>93</v>
      </c>
      <c r="J708" s="36" t="s">
        <v>100</v>
      </c>
      <c r="K708" s="36" t="s">
        <v>96</v>
      </c>
      <c r="L708" s="72">
        <v>33970</v>
      </c>
      <c r="M708" s="56" t="str">
        <f t="shared" si="10"/>
        <v>Non-Lead</v>
      </c>
      <c r="N708" s="38" t="s">
        <v>1796</v>
      </c>
    </row>
    <row r="709" spans="1:14" x14ac:dyDescent="0.25">
      <c r="A709" s="33">
        <v>12544537</v>
      </c>
      <c r="B709" t="s">
        <v>803</v>
      </c>
      <c r="C709">
        <v>35.803196</v>
      </c>
      <c r="D709" s="48">
        <v>-95.255909000000003</v>
      </c>
      <c r="E709" s="33" t="s">
        <v>93</v>
      </c>
      <c r="F709" s="33" t="s">
        <v>106</v>
      </c>
      <c r="I709" s="46" t="s">
        <v>93</v>
      </c>
      <c r="J709" s="33" t="s">
        <v>106</v>
      </c>
      <c r="L709" s="33"/>
      <c r="M709" s="55" t="str">
        <f t="shared" ref="M709:M772" si="11">IF(OR(F709="Lead",J709="Lead"),"Lead",(IF(OR(OR(F709="",J709=""),AND(AND(NOT(F709="Lead"),J709="Galvanized Iron/Steel"),I709="")),"",IF(AND(OR(I709="Yes",I709="Don't Know"),J709="Galvanized Iron/Steel"),"Galvanized Requiring Replacement",IF(OR(F709="Unknown",J709="Unknown"),"Lead Status Unknown",IF(AND(F709="No System Owned Portion",J709="No Customer Owned Portion"),"","Non-Lead"))))))</f>
        <v>Lead Status Unknown</v>
      </c>
    </row>
    <row r="710" spans="1:14" x14ac:dyDescent="0.25">
      <c r="A710" s="36">
        <v>12544538</v>
      </c>
      <c r="B710" s="37" t="s">
        <v>804</v>
      </c>
      <c r="C710" s="37">
        <v>35.784706999999997</v>
      </c>
      <c r="D710" s="49">
        <v>-95.241403000000005</v>
      </c>
      <c r="E710" s="36" t="s">
        <v>88</v>
      </c>
      <c r="F710" s="36" t="s">
        <v>100</v>
      </c>
      <c r="G710" s="36" t="s">
        <v>96</v>
      </c>
      <c r="H710" s="72">
        <v>33604</v>
      </c>
      <c r="I710" s="47" t="s">
        <v>93</v>
      </c>
      <c r="J710" s="36" t="s">
        <v>100</v>
      </c>
      <c r="K710" s="36" t="s">
        <v>96</v>
      </c>
      <c r="L710" s="72">
        <v>33604</v>
      </c>
      <c r="M710" s="56" t="str">
        <f t="shared" si="11"/>
        <v>Non-Lead</v>
      </c>
      <c r="N710" s="38" t="s">
        <v>1796</v>
      </c>
    </row>
    <row r="711" spans="1:14" x14ac:dyDescent="0.25">
      <c r="A711" s="33">
        <v>12544539</v>
      </c>
      <c r="B711" t="s">
        <v>805</v>
      </c>
      <c r="C711">
        <v>35.797421</v>
      </c>
      <c r="D711" s="48">
        <v>-95.253818999999993</v>
      </c>
      <c r="E711" s="33" t="s">
        <v>93</v>
      </c>
      <c r="F711" s="33" t="s">
        <v>106</v>
      </c>
      <c r="I711" s="46" t="s">
        <v>93</v>
      </c>
      <c r="J711" s="33" t="s">
        <v>106</v>
      </c>
      <c r="L711" s="33"/>
      <c r="M711" s="55" t="str">
        <f t="shared" si="11"/>
        <v>Lead Status Unknown</v>
      </c>
    </row>
    <row r="712" spans="1:14" x14ac:dyDescent="0.25">
      <c r="A712" s="36">
        <v>12544540</v>
      </c>
      <c r="B712" s="37" t="s">
        <v>806</v>
      </c>
      <c r="C712" s="37">
        <v>35.797317</v>
      </c>
      <c r="D712" s="49">
        <v>-95.244427000000002</v>
      </c>
      <c r="E712" s="36" t="s">
        <v>88</v>
      </c>
      <c r="F712" s="36" t="s">
        <v>100</v>
      </c>
      <c r="G712" s="36" t="s">
        <v>96</v>
      </c>
      <c r="H712" s="72">
        <v>33604</v>
      </c>
      <c r="I712" s="47" t="s">
        <v>93</v>
      </c>
      <c r="J712" s="36" t="s">
        <v>100</v>
      </c>
      <c r="K712" s="36" t="s">
        <v>96</v>
      </c>
      <c r="L712" s="72">
        <v>33604</v>
      </c>
      <c r="M712" s="56" t="str">
        <f t="shared" si="11"/>
        <v>Non-Lead</v>
      </c>
      <c r="N712" s="38" t="s">
        <v>1796</v>
      </c>
    </row>
    <row r="713" spans="1:14" x14ac:dyDescent="0.25">
      <c r="A713" s="33">
        <v>12544541</v>
      </c>
      <c r="B713" t="s">
        <v>807</v>
      </c>
      <c r="C713">
        <v>35.796329999999998</v>
      </c>
      <c r="D713" s="48">
        <v>-95.243309999999994</v>
      </c>
      <c r="E713" s="33" t="s">
        <v>93</v>
      </c>
      <c r="F713" s="33" t="s">
        <v>106</v>
      </c>
      <c r="I713" s="46" t="s">
        <v>93</v>
      </c>
      <c r="J713" s="33" t="s">
        <v>106</v>
      </c>
      <c r="L713" s="33"/>
      <c r="M713" s="55" t="str">
        <f t="shared" si="11"/>
        <v>Lead Status Unknown</v>
      </c>
    </row>
    <row r="714" spans="1:14" x14ac:dyDescent="0.25">
      <c r="A714" s="36">
        <v>12544542</v>
      </c>
      <c r="B714" s="37" t="s">
        <v>808</v>
      </c>
      <c r="C714" s="37">
        <v>35.797130000000003</v>
      </c>
      <c r="D714" s="49">
        <v>-95.244421000000003</v>
      </c>
      <c r="E714" s="36" t="s">
        <v>88</v>
      </c>
      <c r="F714" s="36" t="s">
        <v>100</v>
      </c>
      <c r="G714" s="36" t="s">
        <v>96</v>
      </c>
      <c r="H714" s="72">
        <v>33604</v>
      </c>
      <c r="I714" s="47" t="s">
        <v>93</v>
      </c>
      <c r="J714" s="36" t="s">
        <v>100</v>
      </c>
      <c r="K714" s="36" t="s">
        <v>96</v>
      </c>
      <c r="L714" s="72">
        <v>33604</v>
      </c>
      <c r="M714" s="56" t="str">
        <f t="shared" si="11"/>
        <v>Non-Lead</v>
      </c>
      <c r="N714" s="38" t="s">
        <v>1796</v>
      </c>
    </row>
    <row r="715" spans="1:14" x14ac:dyDescent="0.25">
      <c r="A715" s="33">
        <v>12544543</v>
      </c>
      <c r="B715" t="s">
        <v>809</v>
      </c>
      <c r="C715">
        <v>35.797269999999997</v>
      </c>
      <c r="D715" s="48">
        <v>-95.247259999999997</v>
      </c>
      <c r="E715" s="33" t="s">
        <v>93</v>
      </c>
      <c r="F715" s="33" t="s">
        <v>106</v>
      </c>
      <c r="I715" s="46" t="s">
        <v>93</v>
      </c>
      <c r="J715" s="33" t="s">
        <v>106</v>
      </c>
      <c r="L715" s="33"/>
      <c r="M715" s="55" t="str">
        <f t="shared" si="11"/>
        <v>Lead Status Unknown</v>
      </c>
    </row>
    <row r="716" spans="1:14" x14ac:dyDescent="0.25">
      <c r="A716" s="36">
        <v>12544544</v>
      </c>
      <c r="B716" s="37" t="s">
        <v>810</v>
      </c>
      <c r="C716" s="37">
        <v>35.801867999999999</v>
      </c>
      <c r="D716" s="49">
        <v>-95.253030999999993</v>
      </c>
      <c r="E716" s="36" t="s">
        <v>88</v>
      </c>
      <c r="F716" s="36" t="s">
        <v>100</v>
      </c>
      <c r="G716" s="36" t="s">
        <v>96</v>
      </c>
      <c r="H716" s="72">
        <v>33604</v>
      </c>
      <c r="I716" s="47" t="s">
        <v>93</v>
      </c>
      <c r="J716" s="36" t="s">
        <v>100</v>
      </c>
      <c r="K716" s="36" t="s">
        <v>96</v>
      </c>
      <c r="L716" s="72">
        <v>33604</v>
      </c>
      <c r="M716" s="56" t="str">
        <f t="shared" si="11"/>
        <v>Non-Lead</v>
      </c>
      <c r="N716" s="38" t="s">
        <v>1796</v>
      </c>
    </row>
    <row r="717" spans="1:14" x14ac:dyDescent="0.25">
      <c r="A717" s="33">
        <v>12544545</v>
      </c>
      <c r="B717" t="s">
        <v>811</v>
      </c>
      <c r="C717">
        <v>35.797989999999999</v>
      </c>
      <c r="D717" s="48">
        <v>95.240296000000001</v>
      </c>
      <c r="E717" s="33" t="s">
        <v>93</v>
      </c>
      <c r="F717" s="33" t="s">
        <v>106</v>
      </c>
      <c r="I717" s="46" t="s">
        <v>93</v>
      </c>
      <c r="J717" s="33" t="s">
        <v>106</v>
      </c>
      <c r="L717" s="33"/>
      <c r="M717" s="55" t="str">
        <f t="shared" si="11"/>
        <v>Lead Status Unknown</v>
      </c>
    </row>
    <row r="718" spans="1:14" x14ac:dyDescent="0.25">
      <c r="A718" s="36">
        <v>12544546</v>
      </c>
      <c r="B718" s="37" t="s">
        <v>812</v>
      </c>
      <c r="C718" s="37">
        <v>35.789099999999998</v>
      </c>
      <c r="D718" s="49">
        <v>-95.241650000000007</v>
      </c>
      <c r="E718" s="36" t="s">
        <v>88</v>
      </c>
      <c r="F718" s="36" t="s">
        <v>100</v>
      </c>
      <c r="G718" s="36" t="s">
        <v>96</v>
      </c>
      <c r="H718" s="72">
        <v>33604</v>
      </c>
      <c r="I718" s="47" t="s">
        <v>93</v>
      </c>
      <c r="J718" s="36" t="s">
        <v>100</v>
      </c>
      <c r="K718" s="36" t="s">
        <v>96</v>
      </c>
      <c r="L718" s="72">
        <v>33604</v>
      </c>
      <c r="M718" s="56" t="str">
        <f t="shared" si="11"/>
        <v>Non-Lead</v>
      </c>
      <c r="N718" s="38" t="s">
        <v>1796</v>
      </c>
    </row>
    <row r="719" spans="1:14" x14ac:dyDescent="0.25">
      <c r="A719" s="33">
        <v>12544547</v>
      </c>
      <c r="B719" t="s">
        <v>813</v>
      </c>
      <c r="C719">
        <v>35.798498000000002</v>
      </c>
      <c r="D719" s="48">
        <v>-95.251394000000005</v>
      </c>
      <c r="E719" s="33" t="s">
        <v>93</v>
      </c>
      <c r="F719" s="33" t="s">
        <v>106</v>
      </c>
      <c r="I719" s="46" t="s">
        <v>93</v>
      </c>
      <c r="J719" s="33" t="s">
        <v>106</v>
      </c>
      <c r="L719" s="33"/>
      <c r="M719" s="55" t="str">
        <f t="shared" si="11"/>
        <v>Lead Status Unknown</v>
      </c>
    </row>
    <row r="720" spans="1:14" x14ac:dyDescent="0.25">
      <c r="A720" s="36">
        <v>12544548</v>
      </c>
      <c r="B720" s="37" t="s">
        <v>814</v>
      </c>
      <c r="C720" s="37">
        <v>35.788159999999998</v>
      </c>
      <c r="D720" s="49">
        <v>-95.240979999999993</v>
      </c>
      <c r="E720" s="36" t="s">
        <v>88</v>
      </c>
      <c r="F720" s="36" t="s">
        <v>100</v>
      </c>
      <c r="G720" s="36" t="s">
        <v>96</v>
      </c>
      <c r="H720" s="72">
        <v>33604</v>
      </c>
      <c r="I720" s="47" t="s">
        <v>93</v>
      </c>
      <c r="J720" s="36" t="s">
        <v>100</v>
      </c>
      <c r="K720" s="36" t="s">
        <v>96</v>
      </c>
      <c r="L720" s="72">
        <v>33604</v>
      </c>
      <c r="M720" s="56" t="str">
        <f t="shared" si="11"/>
        <v>Non-Lead</v>
      </c>
      <c r="N720" s="38" t="s">
        <v>1796</v>
      </c>
    </row>
    <row r="721" spans="1:14" x14ac:dyDescent="0.25">
      <c r="A721" s="33">
        <v>12544549</v>
      </c>
      <c r="B721" t="s">
        <v>815</v>
      </c>
      <c r="C721">
        <v>35.796644999999998</v>
      </c>
      <c r="D721" s="48">
        <v>-95.243594000000002</v>
      </c>
      <c r="E721" s="33" t="s">
        <v>93</v>
      </c>
      <c r="F721" s="33" t="s">
        <v>106</v>
      </c>
      <c r="I721" s="46" t="s">
        <v>93</v>
      </c>
      <c r="J721" s="33" t="s">
        <v>106</v>
      </c>
      <c r="L721" s="33"/>
      <c r="M721" s="55" t="str">
        <f t="shared" si="11"/>
        <v>Lead Status Unknown</v>
      </c>
    </row>
    <row r="722" spans="1:14" x14ac:dyDescent="0.25">
      <c r="A722" s="36">
        <v>12544550</v>
      </c>
      <c r="B722" s="37" t="s">
        <v>816</v>
      </c>
      <c r="C722" s="37">
        <v>35.788151999999997</v>
      </c>
      <c r="D722" s="49">
        <v>-95.240930500000005</v>
      </c>
      <c r="E722" s="36" t="s">
        <v>88</v>
      </c>
      <c r="F722" s="36" t="s">
        <v>100</v>
      </c>
      <c r="G722" s="36" t="s">
        <v>96</v>
      </c>
      <c r="H722" s="72">
        <v>33604</v>
      </c>
      <c r="I722" s="47" t="s">
        <v>93</v>
      </c>
      <c r="J722" s="36" t="s">
        <v>100</v>
      </c>
      <c r="K722" s="36" t="s">
        <v>96</v>
      </c>
      <c r="L722" s="72">
        <v>33604</v>
      </c>
      <c r="M722" s="56" t="str">
        <f t="shared" si="11"/>
        <v>Non-Lead</v>
      </c>
      <c r="N722" s="38" t="s">
        <v>1796</v>
      </c>
    </row>
    <row r="723" spans="1:14" x14ac:dyDescent="0.25">
      <c r="A723" s="33">
        <v>12544551</v>
      </c>
      <c r="B723" t="s">
        <v>817</v>
      </c>
      <c r="C723">
        <v>35.797642000000003</v>
      </c>
      <c r="D723" s="48">
        <v>-95.253358000000006</v>
      </c>
      <c r="E723" s="33" t="s">
        <v>93</v>
      </c>
      <c r="F723" s="33" t="s">
        <v>106</v>
      </c>
      <c r="I723" s="46" t="s">
        <v>93</v>
      </c>
      <c r="J723" s="33" t="s">
        <v>106</v>
      </c>
      <c r="L723" s="33"/>
      <c r="M723" s="55" t="str">
        <f t="shared" si="11"/>
        <v>Lead Status Unknown</v>
      </c>
    </row>
    <row r="724" spans="1:14" x14ac:dyDescent="0.25">
      <c r="A724" s="36">
        <v>12544552</v>
      </c>
      <c r="B724" s="37" t="s">
        <v>818</v>
      </c>
      <c r="C724" s="37">
        <v>35.801200000000001</v>
      </c>
      <c r="D724" s="49">
        <v>-95.233819999999994</v>
      </c>
      <c r="E724" s="36" t="s">
        <v>88</v>
      </c>
      <c r="F724" s="36" t="s">
        <v>100</v>
      </c>
      <c r="G724" s="36" t="s">
        <v>96</v>
      </c>
      <c r="H724" s="72">
        <v>33604</v>
      </c>
      <c r="I724" s="47" t="s">
        <v>93</v>
      </c>
      <c r="J724" s="36" t="s">
        <v>100</v>
      </c>
      <c r="K724" s="36" t="s">
        <v>96</v>
      </c>
      <c r="L724" s="72">
        <v>33604</v>
      </c>
      <c r="M724" s="56" t="str">
        <f t="shared" si="11"/>
        <v>Non-Lead</v>
      </c>
      <c r="N724" s="38" t="s">
        <v>1796</v>
      </c>
    </row>
    <row r="725" spans="1:14" x14ac:dyDescent="0.25">
      <c r="A725" s="33">
        <v>12544553</v>
      </c>
      <c r="B725" t="s">
        <v>819</v>
      </c>
      <c r="C725">
        <v>35.803469</v>
      </c>
      <c r="D725" s="48">
        <v>-95.255767000000006</v>
      </c>
      <c r="E725" s="33" t="s">
        <v>93</v>
      </c>
      <c r="F725" s="33" t="s">
        <v>106</v>
      </c>
      <c r="I725" s="46" t="s">
        <v>93</v>
      </c>
      <c r="J725" s="33" t="s">
        <v>106</v>
      </c>
      <c r="L725" s="33"/>
      <c r="M725" s="55" t="str">
        <f t="shared" si="11"/>
        <v>Lead Status Unknown</v>
      </c>
    </row>
    <row r="726" spans="1:14" x14ac:dyDescent="0.25">
      <c r="A726" s="36">
        <v>12544554</v>
      </c>
      <c r="B726" s="37" t="s">
        <v>820</v>
      </c>
      <c r="C726" s="37">
        <v>35.784106999999999</v>
      </c>
      <c r="D726" s="49">
        <v>-95.247872999999998</v>
      </c>
      <c r="E726" s="36" t="s">
        <v>88</v>
      </c>
      <c r="F726" s="36" t="s">
        <v>100</v>
      </c>
      <c r="G726" s="36" t="s">
        <v>96</v>
      </c>
      <c r="H726" s="72">
        <v>33604</v>
      </c>
      <c r="I726" s="47" t="s">
        <v>93</v>
      </c>
      <c r="J726" s="36" t="s">
        <v>100</v>
      </c>
      <c r="K726" s="36" t="s">
        <v>96</v>
      </c>
      <c r="L726" s="72">
        <v>33604</v>
      </c>
      <c r="M726" s="56" t="str">
        <f t="shared" si="11"/>
        <v>Non-Lead</v>
      </c>
      <c r="N726" s="38" t="s">
        <v>1796</v>
      </c>
    </row>
    <row r="727" spans="1:14" x14ac:dyDescent="0.25">
      <c r="A727" s="33">
        <v>12544556</v>
      </c>
      <c r="B727" t="s">
        <v>821</v>
      </c>
      <c r="C727">
        <v>35.800674999999998</v>
      </c>
      <c r="D727" s="48">
        <v>-95.248919999999998</v>
      </c>
      <c r="E727" s="33" t="s">
        <v>93</v>
      </c>
      <c r="F727" s="33" t="s">
        <v>106</v>
      </c>
      <c r="I727" s="46" t="s">
        <v>93</v>
      </c>
      <c r="J727" s="33" t="s">
        <v>106</v>
      </c>
      <c r="L727" s="33"/>
      <c r="M727" s="55" t="str">
        <f t="shared" si="11"/>
        <v>Lead Status Unknown</v>
      </c>
    </row>
    <row r="728" spans="1:14" x14ac:dyDescent="0.25">
      <c r="A728" s="36">
        <v>12544555</v>
      </c>
      <c r="B728" s="37" t="s">
        <v>822</v>
      </c>
      <c r="C728" s="37">
        <v>35.802678</v>
      </c>
      <c r="D728" s="49">
        <v>-95.248493999999994</v>
      </c>
      <c r="E728" s="36" t="s">
        <v>88</v>
      </c>
      <c r="F728" s="36" t="s">
        <v>100</v>
      </c>
      <c r="G728" s="36" t="s">
        <v>96</v>
      </c>
      <c r="H728" s="72">
        <v>33604</v>
      </c>
      <c r="I728" s="47" t="s">
        <v>93</v>
      </c>
      <c r="J728" s="36" t="s">
        <v>100</v>
      </c>
      <c r="K728" s="36" t="s">
        <v>96</v>
      </c>
      <c r="L728" s="72">
        <v>33604</v>
      </c>
      <c r="M728" s="56" t="str">
        <f t="shared" si="11"/>
        <v>Non-Lead</v>
      </c>
      <c r="N728" s="38" t="s">
        <v>1796</v>
      </c>
    </row>
    <row r="729" spans="1:14" x14ac:dyDescent="0.25">
      <c r="A729" s="33">
        <v>12544557</v>
      </c>
      <c r="B729" t="s">
        <v>823</v>
      </c>
      <c r="C729">
        <v>35.802570000000003</v>
      </c>
      <c r="D729" s="48">
        <v>95.248622999999995</v>
      </c>
      <c r="E729" s="33" t="s">
        <v>88</v>
      </c>
      <c r="F729" s="33" t="s">
        <v>100</v>
      </c>
      <c r="G729" s="33" t="s">
        <v>96</v>
      </c>
      <c r="H729" s="71">
        <v>33604</v>
      </c>
      <c r="I729" s="46" t="s">
        <v>93</v>
      </c>
      <c r="J729" s="33" t="s">
        <v>100</v>
      </c>
      <c r="K729" s="33" t="s">
        <v>96</v>
      </c>
      <c r="L729" s="71">
        <v>33604</v>
      </c>
      <c r="M729" s="55" t="str">
        <f t="shared" si="11"/>
        <v>Non-Lead</v>
      </c>
      <c r="N729" s="32" t="s">
        <v>1796</v>
      </c>
    </row>
    <row r="730" spans="1:14" x14ac:dyDescent="0.25">
      <c r="A730" s="36">
        <v>12544558</v>
      </c>
      <c r="B730" s="37" t="s">
        <v>824</v>
      </c>
      <c r="C730" s="37">
        <v>35.800122000000002</v>
      </c>
      <c r="D730" s="49">
        <v>-95.242891</v>
      </c>
      <c r="E730" s="36" t="s">
        <v>93</v>
      </c>
      <c r="F730" s="36" t="s">
        <v>106</v>
      </c>
      <c r="G730" s="36"/>
      <c r="H730" s="36"/>
      <c r="I730" s="47" t="s">
        <v>93</v>
      </c>
      <c r="J730" s="36" t="s">
        <v>106</v>
      </c>
      <c r="K730" s="36"/>
      <c r="L730" s="36"/>
      <c r="M730" s="56" t="str">
        <f t="shared" si="11"/>
        <v>Lead Status Unknown</v>
      </c>
      <c r="N730" s="38"/>
    </row>
    <row r="731" spans="1:14" x14ac:dyDescent="0.25">
      <c r="A731" s="33">
        <v>12544559</v>
      </c>
      <c r="B731" t="s">
        <v>825</v>
      </c>
      <c r="C731">
        <v>35.796325000000003</v>
      </c>
      <c r="D731" s="48">
        <v>-95.256493000000006</v>
      </c>
      <c r="E731" s="33" t="s">
        <v>88</v>
      </c>
      <c r="F731" s="33" t="s">
        <v>100</v>
      </c>
      <c r="G731" s="33" t="s">
        <v>96</v>
      </c>
      <c r="H731" s="71">
        <v>33604</v>
      </c>
      <c r="I731" s="46" t="s">
        <v>93</v>
      </c>
      <c r="J731" s="33" t="s">
        <v>100</v>
      </c>
      <c r="K731" s="33" t="s">
        <v>96</v>
      </c>
      <c r="L731" s="71">
        <v>33604</v>
      </c>
      <c r="M731" s="55" t="str">
        <f t="shared" si="11"/>
        <v>Non-Lead</v>
      </c>
      <c r="N731" s="32" t="s">
        <v>1796</v>
      </c>
    </row>
    <row r="732" spans="1:14" x14ac:dyDescent="0.25">
      <c r="A732" s="36">
        <v>12544560</v>
      </c>
      <c r="B732" s="37" t="s">
        <v>826</v>
      </c>
      <c r="C732" s="37">
        <v>35.797572000000002</v>
      </c>
      <c r="D732" s="49">
        <v>-95.254013999999998</v>
      </c>
      <c r="E732" s="36" t="s">
        <v>93</v>
      </c>
      <c r="F732" s="36" t="s">
        <v>106</v>
      </c>
      <c r="G732" s="36"/>
      <c r="H732" s="36"/>
      <c r="I732" s="47" t="s">
        <v>93</v>
      </c>
      <c r="J732" s="36" t="s">
        <v>106</v>
      </c>
      <c r="K732" s="36"/>
      <c r="L732" s="36"/>
      <c r="M732" s="56" t="str">
        <f t="shared" si="11"/>
        <v>Lead Status Unknown</v>
      </c>
      <c r="N732" s="38"/>
    </row>
    <row r="733" spans="1:14" x14ac:dyDescent="0.25">
      <c r="A733" s="33">
        <v>12544561</v>
      </c>
      <c r="B733" t="s">
        <v>827</v>
      </c>
      <c r="C733">
        <v>35.796278999999998</v>
      </c>
      <c r="D733" s="48">
        <v>95.256558999999996</v>
      </c>
      <c r="E733" s="33" t="s">
        <v>88</v>
      </c>
      <c r="F733" s="33" t="s">
        <v>100</v>
      </c>
      <c r="G733" s="33" t="s">
        <v>96</v>
      </c>
      <c r="H733" s="71">
        <v>33604</v>
      </c>
      <c r="I733" s="46" t="s">
        <v>93</v>
      </c>
      <c r="J733" s="33" t="s">
        <v>100</v>
      </c>
      <c r="K733" s="33" t="s">
        <v>96</v>
      </c>
      <c r="L733" s="71">
        <v>33604</v>
      </c>
      <c r="M733" s="55" t="str">
        <f t="shared" si="11"/>
        <v>Non-Lead</v>
      </c>
      <c r="N733" s="32" t="s">
        <v>1796</v>
      </c>
    </row>
    <row r="734" spans="1:14" x14ac:dyDescent="0.25">
      <c r="A734" s="36">
        <v>12544562</v>
      </c>
      <c r="B734" s="37" t="s">
        <v>828</v>
      </c>
      <c r="C734" s="37">
        <v>35.796801000000002</v>
      </c>
      <c r="D734" s="49">
        <v>-95.243438999999995</v>
      </c>
      <c r="E734" s="36" t="s">
        <v>93</v>
      </c>
      <c r="F734" s="36" t="s">
        <v>106</v>
      </c>
      <c r="G734" s="36"/>
      <c r="H734" s="36"/>
      <c r="I734" s="47" t="s">
        <v>93</v>
      </c>
      <c r="J734" s="36" t="s">
        <v>106</v>
      </c>
      <c r="K734" s="36"/>
      <c r="L734" s="36"/>
      <c r="M734" s="56" t="str">
        <f t="shared" si="11"/>
        <v>Lead Status Unknown</v>
      </c>
      <c r="N734" s="38"/>
    </row>
    <row r="735" spans="1:14" x14ac:dyDescent="0.25">
      <c r="A735" s="33">
        <v>12544563</v>
      </c>
      <c r="B735" t="s">
        <v>829</v>
      </c>
      <c r="C735">
        <v>35.802638999999999</v>
      </c>
      <c r="D735" s="48">
        <v>-95.247586999999996</v>
      </c>
      <c r="E735" s="33" t="s">
        <v>88</v>
      </c>
      <c r="F735" s="33" t="s">
        <v>100</v>
      </c>
      <c r="G735" s="33" t="s">
        <v>96</v>
      </c>
      <c r="H735" s="71">
        <v>33604</v>
      </c>
      <c r="I735" s="46" t="s">
        <v>93</v>
      </c>
      <c r="J735" s="33" t="s">
        <v>100</v>
      </c>
      <c r="K735" s="33" t="s">
        <v>96</v>
      </c>
      <c r="L735" s="71">
        <v>33604</v>
      </c>
      <c r="M735" s="55" t="str">
        <f t="shared" si="11"/>
        <v>Non-Lead</v>
      </c>
      <c r="N735" s="32" t="s">
        <v>1796</v>
      </c>
    </row>
    <row r="736" spans="1:14" x14ac:dyDescent="0.25">
      <c r="A736" s="36">
        <v>12544564</v>
      </c>
      <c r="B736" s="37" t="s">
        <v>830</v>
      </c>
      <c r="C736" s="37">
        <v>35.796256</v>
      </c>
      <c r="D736" s="49">
        <v>-95.256726999999998</v>
      </c>
      <c r="E736" s="36" t="s">
        <v>93</v>
      </c>
      <c r="F736" s="36" t="s">
        <v>106</v>
      </c>
      <c r="G736" s="36"/>
      <c r="H736" s="36"/>
      <c r="I736" s="47" t="s">
        <v>93</v>
      </c>
      <c r="J736" s="36" t="s">
        <v>106</v>
      </c>
      <c r="K736" s="36"/>
      <c r="L736" s="36"/>
      <c r="M736" s="56" t="str">
        <f t="shared" si="11"/>
        <v>Lead Status Unknown</v>
      </c>
      <c r="N736" s="38"/>
    </row>
    <row r="737" spans="1:14" x14ac:dyDescent="0.25">
      <c r="A737" s="33">
        <v>12544565</v>
      </c>
      <c r="B737" t="s">
        <v>831</v>
      </c>
      <c r="C737">
        <v>35.798014999999999</v>
      </c>
      <c r="D737" s="48">
        <v>-95.230664000000004</v>
      </c>
      <c r="E737" s="33" t="s">
        <v>88</v>
      </c>
      <c r="F737" s="33" t="s">
        <v>100</v>
      </c>
      <c r="G737" s="33" t="s">
        <v>96</v>
      </c>
      <c r="H737" s="71">
        <v>33604</v>
      </c>
      <c r="I737" s="46" t="s">
        <v>93</v>
      </c>
      <c r="J737" s="33" t="s">
        <v>100</v>
      </c>
      <c r="K737" s="33" t="s">
        <v>96</v>
      </c>
      <c r="L737" s="71">
        <v>33604</v>
      </c>
      <c r="M737" s="55" t="str">
        <f t="shared" si="11"/>
        <v>Non-Lead</v>
      </c>
      <c r="N737" s="32" t="s">
        <v>1796</v>
      </c>
    </row>
    <row r="738" spans="1:14" x14ac:dyDescent="0.25">
      <c r="A738" s="36">
        <v>12544566</v>
      </c>
      <c r="B738" s="37" t="s">
        <v>832</v>
      </c>
      <c r="C738" s="37">
        <v>35.796928000000001</v>
      </c>
      <c r="D738" s="49">
        <v>-95.253129999999999</v>
      </c>
      <c r="E738" s="36" t="s">
        <v>93</v>
      </c>
      <c r="F738" s="36" t="s">
        <v>106</v>
      </c>
      <c r="G738" s="36"/>
      <c r="H738" s="36"/>
      <c r="I738" s="47" t="s">
        <v>93</v>
      </c>
      <c r="J738" s="36" t="s">
        <v>106</v>
      </c>
      <c r="K738" s="36"/>
      <c r="L738" s="36"/>
      <c r="M738" s="56" t="str">
        <f t="shared" si="11"/>
        <v>Lead Status Unknown</v>
      </c>
      <c r="N738" s="38"/>
    </row>
    <row r="739" spans="1:14" x14ac:dyDescent="0.25">
      <c r="A739" s="33">
        <v>12544567</v>
      </c>
      <c r="B739" t="s">
        <v>833</v>
      </c>
      <c r="C739">
        <v>35.801347999999997</v>
      </c>
      <c r="D739" s="48">
        <v>-95.241911000000002</v>
      </c>
      <c r="E739" s="33" t="s">
        <v>88</v>
      </c>
      <c r="F739" s="33" t="s">
        <v>100</v>
      </c>
      <c r="G739" s="33" t="s">
        <v>96</v>
      </c>
      <c r="H739" s="71">
        <v>33604</v>
      </c>
      <c r="I739" s="46" t="s">
        <v>93</v>
      </c>
      <c r="J739" s="33" t="s">
        <v>100</v>
      </c>
      <c r="K739" s="33" t="s">
        <v>96</v>
      </c>
      <c r="L739" s="71">
        <v>33604</v>
      </c>
      <c r="M739" s="55" t="str">
        <f t="shared" si="11"/>
        <v>Non-Lead</v>
      </c>
      <c r="N739" s="32" t="s">
        <v>1796</v>
      </c>
    </row>
    <row r="740" spans="1:14" x14ac:dyDescent="0.25">
      <c r="A740" s="36">
        <v>12544568</v>
      </c>
      <c r="B740" s="37" t="s">
        <v>834</v>
      </c>
      <c r="C740" s="37">
        <v>35.784238999999999</v>
      </c>
      <c r="D740" s="49">
        <v>-95.270972200000003</v>
      </c>
      <c r="E740" s="36" t="s">
        <v>93</v>
      </c>
      <c r="F740" s="36" t="s">
        <v>106</v>
      </c>
      <c r="G740" s="36"/>
      <c r="H740" s="36"/>
      <c r="I740" s="47" t="s">
        <v>93</v>
      </c>
      <c r="J740" s="36" t="s">
        <v>106</v>
      </c>
      <c r="K740" s="36"/>
      <c r="L740" s="36"/>
      <c r="M740" s="56" t="str">
        <f t="shared" si="11"/>
        <v>Lead Status Unknown</v>
      </c>
      <c r="N740" s="38"/>
    </row>
    <row r="741" spans="1:14" x14ac:dyDescent="0.25">
      <c r="A741" s="33">
        <v>12544569</v>
      </c>
      <c r="B741" t="s">
        <v>835</v>
      </c>
      <c r="C741">
        <v>35.799109999999999</v>
      </c>
      <c r="D741" s="48">
        <v>-95.240579999999994</v>
      </c>
      <c r="E741" s="33" t="s">
        <v>88</v>
      </c>
      <c r="F741" s="33" t="s">
        <v>100</v>
      </c>
      <c r="G741" s="33" t="s">
        <v>96</v>
      </c>
      <c r="H741" s="71">
        <v>33604</v>
      </c>
      <c r="I741" s="46" t="s">
        <v>93</v>
      </c>
      <c r="J741" s="33" t="s">
        <v>100</v>
      </c>
      <c r="K741" s="33" t="s">
        <v>96</v>
      </c>
      <c r="L741" s="71">
        <v>33604</v>
      </c>
      <c r="M741" s="55" t="str">
        <f t="shared" si="11"/>
        <v>Non-Lead</v>
      </c>
      <c r="N741" s="32" t="s">
        <v>1796</v>
      </c>
    </row>
    <row r="742" spans="1:14" x14ac:dyDescent="0.25">
      <c r="A742" s="36">
        <v>12544571</v>
      </c>
      <c r="B742" s="37" t="s">
        <v>835</v>
      </c>
      <c r="C742" s="37">
        <v>35.799109999999999</v>
      </c>
      <c r="D742" s="49">
        <v>-95.240579999999994</v>
      </c>
      <c r="E742" s="36" t="s">
        <v>88</v>
      </c>
      <c r="F742" s="36" t="s">
        <v>100</v>
      </c>
      <c r="G742" s="36" t="s">
        <v>96</v>
      </c>
      <c r="H742" s="72">
        <v>33604</v>
      </c>
      <c r="I742" s="47" t="s">
        <v>93</v>
      </c>
      <c r="J742" s="36" t="s">
        <v>100</v>
      </c>
      <c r="K742" s="36" t="s">
        <v>96</v>
      </c>
      <c r="L742" s="72">
        <v>33604</v>
      </c>
      <c r="M742" s="56" t="str">
        <f t="shared" si="11"/>
        <v>Non-Lead</v>
      </c>
      <c r="N742" s="38" t="s">
        <v>1796</v>
      </c>
    </row>
    <row r="743" spans="1:14" x14ac:dyDescent="0.25">
      <c r="A743" s="33">
        <v>12544570</v>
      </c>
      <c r="B743" t="s">
        <v>836</v>
      </c>
      <c r="C743">
        <v>35.798983</v>
      </c>
      <c r="D743" s="48">
        <v>-95.250426000000004</v>
      </c>
      <c r="E743" s="33" t="s">
        <v>93</v>
      </c>
      <c r="F743" s="33" t="s">
        <v>106</v>
      </c>
      <c r="I743" s="46" t="s">
        <v>93</v>
      </c>
      <c r="J743" s="33" t="s">
        <v>106</v>
      </c>
      <c r="L743" s="33"/>
      <c r="M743" s="55" t="str">
        <f t="shared" si="11"/>
        <v>Lead Status Unknown</v>
      </c>
    </row>
    <row r="744" spans="1:14" x14ac:dyDescent="0.25">
      <c r="A744" s="36">
        <v>12544572</v>
      </c>
      <c r="B744" s="37" t="s">
        <v>837</v>
      </c>
      <c r="C744" s="37">
        <v>35.796860000000002</v>
      </c>
      <c r="D744" s="49">
        <v>-95.243658999999994</v>
      </c>
      <c r="E744" s="36" t="s">
        <v>93</v>
      </c>
      <c r="F744" s="36" t="s">
        <v>106</v>
      </c>
      <c r="G744" s="36"/>
      <c r="H744" s="36"/>
      <c r="I744" s="47" t="s">
        <v>93</v>
      </c>
      <c r="J744" s="36" t="s">
        <v>106</v>
      </c>
      <c r="K744" s="36"/>
      <c r="L744" s="36"/>
      <c r="M744" s="56" t="str">
        <f t="shared" si="11"/>
        <v>Lead Status Unknown</v>
      </c>
      <c r="N744" s="38"/>
    </row>
    <row r="745" spans="1:14" x14ac:dyDescent="0.25">
      <c r="A745" s="33">
        <v>12544573</v>
      </c>
      <c r="B745" t="s">
        <v>838</v>
      </c>
      <c r="C745">
        <v>35.789650000000002</v>
      </c>
      <c r="D745" s="48">
        <v>-95.246380000000002</v>
      </c>
      <c r="E745" s="33" t="s">
        <v>88</v>
      </c>
      <c r="F745" s="33" t="s">
        <v>100</v>
      </c>
      <c r="G745" s="33" t="s">
        <v>96</v>
      </c>
      <c r="H745" s="71">
        <v>33604</v>
      </c>
      <c r="I745" s="46" t="s">
        <v>93</v>
      </c>
      <c r="J745" s="33" t="s">
        <v>100</v>
      </c>
      <c r="K745" s="33" t="s">
        <v>96</v>
      </c>
      <c r="L745" s="71">
        <v>33604</v>
      </c>
      <c r="M745" s="55" t="str">
        <f t="shared" si="11"/>
        <v>Non-Lead</v>
      </c>
      <c r="N745" s="32" t="s">
        <v>1796</v>
      </c>
    </row>
    <row r="746" spans="1:14" x14ac:dyDescent="0.25">
      <c r="A746" s="36">
        <v>12544574</v>
      </c>
      <c r="B746" s="37" t="s">
        <v>839</v>
      </c>
      <c r="C746" s="37">
        <v>35.797784999999998</v>
      </c>
      <c r="D746" s="49">
        <v>-95.240487000000002</v>
      </c>
      <c r="E746" s="36" t="s">
        <v>93</v>
      </c>
      <c r="F746" s="36" t="s">
        <v>106</v>
      </c>
      <c r="G746" s="36"/>
      <c r="H746" s="36"/>
      <c r="I746" s="47" t="s">
        <v>93</v>
      </c>
      <c r="J746" s="36" t="s">
        <v>106</v>
      </c>
      <c r="K746" s="36"/>
      <c r="L746" s="36"/>
      <c r="M746" s="56" t="str">
        <f t="shared" si="11"/>
        <v>Lead Status Unknown</v>
      </c>
      <c r="N746" s="38"/>
    </row>
    <row r="747" spans="1:14" x14ac:dyDescent="0.25">
      <c r="A747" s="33">
        <v>12544575</v>
      </c>
      <c r="B747" t="s">
        <v>840</v>
      </c>
      <c r="C747">
        <v>35.791811000000003</v>
      </c>
      <c r="D747" s="48">
        <v>-95.234382999999994</v>
      </c>
      <c r="E747" s="33" t="s">
        <v>88</v>
      </c>
      <c r="F747" s="33" t="s">
        <v>100</v>
      </c>
      <c r="G747" s="33" t="s">
        <v>96</v>
      </c>
      <c r="H747" s="71">
        <v>33239</v>
      </c>
      <c r="I747" s="46" t="s">
        <v>93</v>
      </c>
      <c r="J747" s="33" t="s">
        <v>100</v>
      </c>
      <c r="K747" s="33" t="s">
        <v>96</v>
      </c>
      <c r="L747" s="71">
        <v>33239</v>
      </c>
      <c r="M747" s="55" t="str">
        <f t="shared" si="11"/>
        <v>Non-Lead</v>
      </c>
      <c r="N747" s="32" t="s">
        <v>1796</v>
      </c>
    </row>
    <row r="748" spans="1:14" x14ac:dyDescent="0.25">
      <c r="A748" s="36">
        <v>12544576</v>
      </c>
      <c r="B748" s="37" t="s">
        <v>841</v>
      </c>
      <c r="C748" s="37">
        <v>35.794607999999997</v>
      </c>
      <c r="D748" s="49">
        <v>-95.253454000000005</v>
      </c>
      <c r="E748" s="36" t="s">
        <v>93</v>
      </c>
      <c r="F748" s="36" t="s">
        <v>106</v>
      </c>
      <c r="G748" s="36"/>
      <c r="H748" s="36"/>
      <c r="I748" s="47" t="s">
        <v>93</v>
      </c>
      <c r="J748" s="36" t="s">
        <v>106</v>
      </c>
      <c r="K748" s="36"/>
      <c r="L748" s="36"/>
      <c r="M748" s="56" t="str">
        <f t="shared" si="11"/>
        <v>Lead Status Unknown</v>
      </c>
      <c r="N748" s="38"/>
    </row>
    <row r="749" spans="1:14" x14ac:dyDescent="0.25">
      <c r="A749" s="33">
        <v>12544577</v>
      </c>
      <c r="B749" t="s">
        <v>842</v>
      </c>
      <c r="C749">
        <v>35.794794000000003</v>
      </c>
      <c r="D749" s="48">
        <v>-95.252003999999999</v>
      </c>
      <c r="E749" s="33" t="s">
        <v>93</v>
      </c>
      <c r="F749" s="33" t="s">
        <v>106</v>
      </c>
      <c r="I749" s="46" t="s">
        <v>93</v>
      </c>
      <c r="J749" s="33" t="s">
        <v>106</v>
      </c>
      <c r="L749" s="33"/>
      <c r="M749" s="55" t="str">
        <f t="shared" si="11"/>
        <v>Lead Status Unknown</v>
      </c>
    </row>
    <row r="750" spans="1:14" x14ac:dyDescent="0.25">
      <c r="A750" s="36">
        <v>12544578</v>
      </c>
      <c r="B750" s="37" t="s">
        <v>843</v>
      </c>
      <c r="C750" s="37">
        <v>35.812339999999999</v>
      </c>
      <c r="D750" s="49">
        <v>95.233159999999998</v>
      </c>
      <c r="E750" s="36" t="s">
        <v>88</v>
      </c>
      <c r="F750" s="36" t="s">
        <v>100</v>
      </c>
      <c r="G750" s="36" t="s">
        <v>96</v>
      </c>
      <c r="H750" s="72">
        <v>33239</v>
      </c>
      <c r="I750" s="47" t="s">
        <v>93</v>
      </c>
      <c r="J750" s="36" t="s">
        <v>100</v>
      </c>
      <c r="K750" s="36" t="s">
        <v>96</v>
      </c>
      <c r="L750" s="72">
        <v>33239</v>
      </c>
      <c r="M750" s="56" t="str">
        <f t="shared" si="11"/>
        <v>Non-Lead</v>
      </c>
      <c r="N750" s="38" t="s">
        <v>1796</v>
      </c>
    </row>
    <row r="751" spans="1:14" x14ac:dyDescent="0.25">
      <c r="A751" s="33">
        <v>12544579</v>
      </c>
      <c r="B751" t="s">
        <v>844</v>
      </c>
      <c r="C751">
        <v>35.797784</v>
      </c>
      <c r="D751" s="48">
        <v>-95.253437000000005</v>
      </c>
      <c r="E751" s="33" t="s">
        <v>93</v>
      </c>
      <c r="F751" s="33" t="s">
        <v>106</v>
      </c>
      <c r="I751" s="46" t="s">
        <v>93</v>
      </c>
      <c r="J751" s="33" t="s">
        <v>106</v>
      </c>
      <c r="L751" s="33"/>
      <c r="M751" s="55" t="str">
        <f t="shared" si="11"/>
        <v>Lead Status Unknown</v>
      </c>
    </row>
    <row r="752" spans="1:14" x14ac:dyDescent="0.25">
      <c r="A752" s="36">
        <v>12544581</v>
      </c>
      <c r="B752" s="37" t="s">
        <v>845</v>
      </c>
      <c r="C752" s="37">
        <v>35.797806000000001</v>
      </c>
      <c r="D752" s="49">
        <v>-95.231875000000002</v>
      </c>
      <c r="E752" s="36" t="s">
        <v>88</v>
      </c>
      <c r="F752" s="36" t="s">
        <v>100</v>
      </c>
      <c r="G752" s="36" t="s">
        <v>96</v>
      </c>
      <c r="H752" s="72">
        <v>33239</v>
      </c>
      <c r="I752" s="47" t="s">
        <v>93</v>
      </c>
      <c r="J752" s="36" t="s">
        <v>100</v>
      </c>
      <c r="K752" s="36" t="s">
        <v>96</v>
      </c>
      <c r="L752" s="72">
        <v>33239</v>
      </c>
      <c r="M752" s="56" t="str">
        <f t="shared" si="11"/>
        <v>Non-Lead</v>
      </c>
      <c r="N752" s="38" t="s">
        <v>1796</v>
      </c>
    </row>
    <row r="753" spans="1:14" x14ac:dyDescent="0.25">
      <c r="A753" s="33">
        <v>12544580</v>
      </c>
      <c r="B753" t="s">
        <v>846</v>
      </c>
      <c r="C753">
        <v>35.794893000000002</v>
      </c>
      <c r="D753" s="48">
        <v>-95.230573000000007</v>
      </c>
      <c r="E753" s="33" t="s">
        <v>93</v>
      </c>
      <c r="F753" s="33" t="s">
        <v>106</v>
      </c>
      <c r="I753" s="46" t="s">
        <v>93</v>
      </c>
      <c r="J753" s="33" t="s">
        <v>106</v>
      </c>
      <c r="L753" s="33"/>
      <c r="M753" s="55" t="str">
        <f t="shared" si="11"/>
        <v>Lead Status Unknown</v>
      </c>
    </row>
    <row r="754" spans="1:14" x14ac:dyDescent="0.25">
      <c r="A754" s="36">
        <v>12544582</v>
      </c>
      <c r="B754" s="37" t="s">
        <v>847</v>
      </c>
      <c r="C754" s="37">
        <v>35.795529999999999</v>
      </c>
      <c r="D754" s="49">
        <v>-95.249663699999999</v>
      </c>
      <c r="E754" s="36" t="s">
        <v>93</v>
      </c>
      <c r="F754" s="36" t="s">
        <v>106</v>
      </c>
      <c r="G754" s="36"/>
      <c r="H754" s="36"/>
      <c r="I754" s="47" t="s">
        <v>93</v>
      </c>
      <c r="J754" s="36" t="s">
        <v>106</v>
      </c>
      <c r="K754" s="36"/>
      <c r="L754" s="36"/>
      <c r="M754" s="56" t="str">
        <f t="shared" si="11"/>
        <v>Lead Status Unknown</v>
      </c>
      <c r="N754" s="38"/>
    </row>
    <row r="755" spans="1:14" x14ac:dyDescent="0.25">
      <c r="A755" s="33">
        <v>12544583</v>
      </c>
      <c r="B755" t="s">
        <v>848</v>
      </c>
      <c r="C755">
        <v>35.788035000000001</v>
      </c>
      <c r="D755" s="48">
        <v>-95.241872299999997</v>
      </c>
      <c r="E755" s="33" t="s">
        <v>88</v>
      </c>
      <c r="F755" s="33" t="s">
        <v>100</v>
      </c>
      <c r="G755" s="33" t="s">
        <v>96</v>
      </c>
      <c r="H755" s="71">
        <v>33239</v>
      </c>
      <c r="I755" s="46" t="s">
        <v>93</v>
      </c>
      <c r="J755" s="33" t="s">
        <v>100</v>
      </c>
      <c r="K755" s="33" t="s">
        <v>96</v>
      </c>
      <c r="L755" s="71">
        <v>33239</v>
      </c>
      <c r="M755" s="55" t="str">
        <f t="shared" si="11"/>
        <v>Non-Lead</v>
      </c>
      <c r="N755" s="32" t="s">
        <v>1796</v>
      </c>
    </row>
    <row r="756" spans="1:14" x14ac:dyDescent="0.25">
      <c r="A756" s="36">
        <v>12544584</v>
      </c>
      <c r="B756" s="37" t="s">
        <v>849</v>
      </c>
      <c r="C756" s="37">
        <v>35.797626999999999</v>
      </c>
      <c r="D756" s="49">
        <v>-95.253963999999996</v>
      </c>
      <c r="E756" s="36" t="s">
        <v>93</v>
      </c>
      <c r="F756" s="36" t="s">
        <v>106</v>
      </c>
      <c r="G756" s="36"/>
      <c r="H756" s="36"/>
      <c r="I756" s="47" t="s">
        <v>93</v>
      </c>
      <c r="J756" s="36" t="s">
        <v>106</v>
      </c>
      <c r="K756" s="36"/>
      <c r="L756" s="36"/>
      <c r="M756" s="56" t="str">
        <f t="shared" si="11"/>
        <v>Lead Status Unknown</v>
      </c>
      <c r="N756" s="38"/>
    </row>
    <row r="757" spans="1:14" x14ac:dyDescent="0.25">
      <c r="A757" s="33">
        <v>12544585</v>
      </c>
      <c r="B757" t="s">
        <v>850</v>
      </c>
      <c r="C757">
        <v>35.797007000000001</v>
      </c>
      <c r="D757" s="48">
        <v>-95.243368000000004</v>
      </c>
      <c r="E757" s="33" t="s">
        <v>93</v>
      </c>
      <c r="F757" s="33" t="s">
        <v>106</v>
      </c>
      <c r="I757" s="46" t="s">
        <v>93</v>
      </c>
      <c r="J757" s="33" t="s">
        <v>106</v>
      </c>
      <c r="L757" s="33"/>
      <c r="M757" s="55" t="str">
        <f t="shared" si="11"/>
        <v>Lead Status Unknown</v>
      </c>
    </row>
    <row r="758" spans="1:14" x14ac:dyDescent="0.25">
      <c r="A758" s="36">
        <v>12544586</v>
      </c>
      <c r="B758" s="37" t="s">
        <v>851</v>
      </c>
      <c r="C758" s="37">
        <v>35.781559999999999</v>
      </c>
      <c r="D758" s="49">
        <v>-95.233890000000002</v>
      </c>
      <c r="E758" s="36" t="s">
        <v>88</v>
      </c>
      <c r="F758" s="36" t="s">
        <v>100</v>
      </c>
      <c r="G758" s="36" t="s">
        <v>96</v>
      </c>
      <c r="H758" s="72">
        <v>33239</v>
      </c>
      <c r="I758" s="47" t="s">
        <v>93</v>
      </c>
      <c r="J758" s="36" t="s">
        <v>100</v>
      </c>
      <c r="K758" s="36" t="s">
        <v>96</v>
      </c>
      <c r="L758" s="72">
        <v>33239</v>
      </c>
      <c r="M758" s="56" t="str">
        <f t="shared" si="11"/>
        <v>Non-Lead</v>
      </c>
      <c r="N758" s="38" t="s">
        <v>1796</v>
      </c>
    </row>
    <row r="759" spans="1:14" x14ac:dyDescent="0.25">
      <c r="A759" s="33">
        <v>12544587</v>
      </c>
      <c r="B759" t="s">
        <v>852</v>
      </c>
      <c r="C759">
        <v>35.797657999999998</v>
      </c>
      <c r="D759" s="48">
        <v>-95.240223</v>
      </c>
      <c r="E759" s="33" t="s">
        <v>93</v>
      </c>
      <c r="F759" s="33" t="s">
        <v>106</v>
      </c>
      <c r="I759" s="46" t="s">
        <v>93</v>
      </c>
      <c r="J759" s="33" t="s">
        <v>106</v>
      </c>
      <c r="L759" s="33"/>
      <c r="M759" s="55" t="str">
        <f t="shared" si="11"/>
        <v>Lead Status Unknown</v>
      </c>
    </row>
    <row r="760" spans="1:14" x14ac:dyDescent="0.25">
      <c r="A760" s="36">
        <v>12544589</v>
      </c>
      <c r="B760" s="37" t="s">
        <v>853</v>
      </c>
      <c r="C760" s="37">
        <v>35.787999999999997</v>
      </c>
      <c r="D760" s="49">
        <v>-95.241709999999998</v>
      </c>
      <c r="E760" s="36" t="s">
        <v>88</v>
      </c>
      <c r="F760" s="36" t="s">
        <v>100</v>
      </c>
      <c r="G760" s="36" t="s">
        <v>96</v>
      </c>
      <c r="H760" s="72">
        <v>33239</v>
      </c>
      <c r="I760" s="47" t="s">
        <v>93</v>
      </c>
      <c r="J760" s="36" t="s">
        <v>100</v>
      </c>
      <c r="K760" s="36" t="s">
        <v>96</v>
      </c>
      <c r="L760" s="72">
        <v>33239</v>
      </c>
      <c r="M760" s="56" t="str">
        <f t="shared" si="11"/>
        <v>Non-Lead</v>
      </c>
      <c r="N760" s="38" t="s">
        <v>1796</v>
      </c>
    </row>
    <row r="761" spans="1:14" x14ac:dyDescent="0.25">
      <c r="A761" s="33">
        <v>12544588</v>
      </c>
      <c r="B761" t="s">
        <v>854</v>
      </c>
      <c r="C761">
        <v>35.797482000000002</v>
      </c>
      <c r="D761" s="48">
        <v>-95.253054000000006</v>
      </c>
      <c r="E761" s="33" t="s">
        <v>93</v>
      </c>
      <c r="F761" s="33" t="s">
        <v>106</v>
      </c>
      <c r="I761" s="46" t="s">
        <v>93</v>
      </c>
      <c r="J761" s="33" t="s">
        <v>106</v>
      </c>
      <c r="L761" s="33"/>
      <c r="M761" s="55" t="str">
        <f t="shared" si="11"/>
        <v>Lead Status Unknown</v>
      </c>
    </row>
    <row r="762" spans="1:14" x14ac:dyDescent="0.25">
      <c r="A762" s="36">
        <v>12544590</v>
      </c>
      <c r="B762" s="37" t="s">
        <v>855</v>
      </c>
      <c r="C762" s="37">
        <v>35.796844</v>
      </c>
      <c r="D762" s="49">
        <v>-95.243655000000004</v>
      </c>
      <c r="E762" s="36" t="s">
        <v>93</v>
      </c>
      <c r="F762" s="36" t="s">
        <v>106</v>
      </c>
      <c r="G762" s="36"/>
      <c r="H762" s="36"/>
      <c r="I762" s="47" t="s">
        <v>93</v>
      </c>
      <c r="J762" s="36" t="s">
        <v>106</v>
      </c>
      <c r="K762" s="36"/>
      <c r="L762" s="36"/>
      <c r="M762" s="56" t="str">
        <f t="shared" si="11"/>
        <v>Lead Status Unknown</v>
      </c>
      <c r="N762" s="38"/>
    </row>
    <row r="763" spans="1:14" x14ac:dyDescent="0.25">
      <c r="A763" s="33">
        <v>12544591</v>
      </c>
      <c r="B763" t="s">
        <v>856</v>
      </c>
      <c r="C763">
        <v>35.788139999999999</v>
      </c>
      <c r="D763" s="48">
        <v>-95.24136</v>
      </c>
      <c r="E763" s="33" t="s">
        <v>88</v>
      </c>
      <c r="F763" s="33" t="s">
        <v>100</v>
      </c>
      <c r="G763" s="33" t="s">
        <v>96</v>
      </c>
      <c r="H763" s="71">
        <v>33239</v>
      </c>
      <c r="I763" s="46" t="s">
        <v>93</v>
      </c>
      <c r="J763" s="33" t="s">
        <v>100</v>
      </c>
      <c r="K763" s="33" t="s">
        <v>96</v>
      </c>
      <c r="L763" s="71">
        <v>33239</v>
      </c>
      <c r="M763" s="55" t="str">
        <f t="shared" si="11"/>
        <v>Non-Lead</v>
      </c>
      <c r="N763" s="32" t="s">
        <v>1796</v>
      </c>
    </row>
    <row r="764" spans="1:14" x14ac:dyDescent="0.25">
      <c r="A764" s="36">
        <v>12544592</v>
      </c>
      <c r="B764" s="37" t="s">
        <v>857</v>
      </c>
      <c r="C764" s="37">
        <v>35.796078000000001</v>
      </c>
      <c r="D764" s="49">
        <v>-95.249505999999997</v>
      </c>
      <c r="E764" s="36" t="s">
        <v>93</v>
      </c>
      <c r="F764" s="36" t="s">
        <v>106</v>
      </c>
      <c r="G764" s="36"/>
      <c r="H764" s="36"/>
      <c r="I764" s="47" t="s">
        <v>93</v>
      </c>
      <c r="J764" s="36" t="s">
        <v>106</v>
      </c>
      <c r="K764" s="36"/>
      <c r="L764" s="36"/>
      <c r="M764" s="56" t="str">
        <f t="shared" si="11"/>
        <v>Lead Status Unknown</v>
      </c>
      <c r="N764" s="38"/>
    </row>
    <row r="765" spans="1:14" x14ac:dyDescent="0.25">
      <c r="A765" s="33">
        <v>12544593</v>
      </c>
      <c r="B765" t="s">
        <v>858</v>
      </c>
      <c r="C765">
        <v>35.788997999999999</v>
      </c>
      <c r="D765" s="48">
        <v>-95.241212399999995</v>
      </c>
      <c r="E765" s="33" t="s">
        <v>88</v>
      </c>
      <c r="F765" s="33" t="s">
        <v>100</v>
      </c>
      <c r="G765" s="33" t="s">
        <v>96</v>
      </c>
      <c r="H765" s="71">
        <v>33239</v>
      </c>
      <c r="I765" s="46" t="s">
        <v>93</v>
      </c>
      <c r="J765" s="33" t="s">
        <v>100</v>
      </c>
      <c r="K765" s="33" t="s">
        <v>96</v>
      </c>
      <c r="L765" s="71">
        <v>33239</v>
      </c>
      <c r="M765" s="55" t="str">
        <f t="shared" si="11"/>
        <v>Non-Lead</v>
      </c>
      <c r="N765" s="32" t="s">
        <v>1796</v>
      </c>
    </row>
    <row r="766" spans="1:14" x14ac:dyDescent="0.25">
      <c r="A766" s="36">
        <v>12544594</v>
      </c>
      <c r="B766" s="37" t="s">
        <v>859</v>
      </c>
      <c r="C766" s="37">
        <v>35.797882999999999</v>
      </c>
      <c r="D766" s="49">
        <v>-95.253485999999995</v>
      </c>
      <c r="E766" s="36" t="s">
        <v>93</v>
      </c>
      <c r="F766" s="36" t="s">
        <v>106</v>
      </c>
      <c r="G766" s="36"/>
      <c r="H766" s="36"/>
      <c r="I766" s="47" t="s">
        <v>93</v>
      </c>
      <c r="J766" s="36" t="s">
        <v>106</v>
      </c>
      <c r="K766" s="36"/>
      <c r="L766" s="36"/>
      <c r="M766" s="56" t="str">
        <f t="shared" si="11"/>
        <v>Lead Status Unknown</v>
      </c>
      <c r="N766" s="38"/>
    </row>
    <row r="767" spans="1:14" x14ac:dyDescent="0.25">
      <c r="A767" s="33">
        <v>12544595</v>
      </c>
      <c r="B767" t="s">
        <v>860</v>
      </c>
      <c r="C767">
        <v>35.801439999999999</v>
      </c>
      <c r="D767" s="48">
        <v>-95.233829999999998</v>
      </c>
      <c r="E767" s="33" t="s">
        <v>88</v>
      </c>
      <c r="F767" s="33" t="s">
        <v>100</v>
      </c>
      <c r="G767" s="33" t="s">
        <v>96</v>
      </c>
      <c r="H767" s="71">
        <v>33239</v>
      </c>
      <c r="I767" s="46" t="s">
        <v>93</v>
      </c>
      <c r="J767" s="33" t="s">
        <v>100</v>
      </c>
      <c r="K767" s="33" t="s">
        <v>96</v>
      </c>
      <c r="L767" s="71">
        <v>33239</v>
      </c>
      <c r="M767" s="55" t="str">
        <f t="shared" si="11"/>
        <v>Non-Lead</v>
      </c>
      <c r="N767" s="32" t="s">
        <v>1796</v>
      </c>
    </row>
    <row r="768" spans="1:14" x14ac:dyDescent="0.25">
      <c r="A768" s="36">
        <v>12544596</v>
      </c>
      <c r="B768" s="37" t="s">
        <v>861</v>
      </c>
      <c r="C768" s="37">
        <v>35.798585000000003</v>
      </c>
      <c r="D768" s="49">
        <v>-95.247799000000001</v>
      </c>
      <c r="E768" s="36" t="s">
        <v>93</v>
      </c>
      <c r="F768" s="36" t="s">
        <v>106</v>
      </c>
      <c r="G768" s="36"/>
      <c r="H768" s="36"/>
      <c r="I768" s="47" t="s">
        <v>93</v>
      </c>
      <c r="J768" s="36" t="s">
        <v>106</v>
      </c>
      <c r="K768" s="36"/>
      <c r="L768" s="36"/>
      <c r="M768" s="56" t="str">
        <f t="shared" si="11"/>
        <v>Lead Status Unknown</v>
      </c>
      <c r="N768" s="38"/>
    </row>
    <row r="769" spans="1:14" x14ac:dyDescent="0.25">
      <c r="A769" s="33">
        <v>12544597</v>
      </c>
      <c r="B769" t="s">
        <v>862</v>
      </c>
      <c r="C769">
        <v>35.794100999999998</v>
      </c>
      <c r="D769" s="48">
        <v>-95.230838000000006</v>
      </c>
      <c r="E769" s="33" t="s">
        <v>88</v>
      </c>
      <c r="F769" s="33" t="s">
        <v>100</v>
      </c>
      <c r="G769" s="33" t="s">
        <v>96</v>
      </c>
      <c r="H769" s="71">
        <v>33239</v>
      </c>
      <c r="I769" s="46" t="s">
        <v>93</v>
      </c>
      <c r="J769" s="33" t="s">
        <v>100</v>
      </c>
      <c r="K769" s="33" t="s">
        <v>96</v>
      </c>
      <c r="L769" s="71">
        <v>33239</v>
      </c>
      <c r="M769" s="55" t="str">
        <f t="shared" si="11"/>
        <v>Non-Lead</v>
      </c>
      <c r="N769" s="32" t="s">
        <v>1796</v>
      </c>
    </row>
    <row r="770" spans="1:14" x14ac:dyDescent="0.25">
      <c r="A770" s="36">
        <v>12544598</v>
      </c>
      <c r="B770" s="37" t="s">
        <v>863</v>
      </c>
      <c r="C770" s="37">
        <v>35.795408999999999</v>
      </c>
      <c r="D770" s="49">
        <v>-95.249871999999996</v>
      </c>
      <c r="E770" s="36" t="s">
        <v>93</v>
      </c>
      <c r="F770" s="36" t="s">
        <v>106</v>
      </c>
      <c r="G770" s="36"/>
      <c r="H770" s="36"/>
      <c r="I770" s="47" t="s">
        <v>93</v>
      </c>
      <c r="J770" s="36" t="s">
        <v>106</v>
      </c>
      <c r="K770" s="36"/>
      <c r="L770" s="36"/>
      <c r="M770" s="56" t="str">
        <f t="shared" si="11"/>
        <v>Lead Status Unknown</v>
      </c>
      <c r="N770" s="38"/>
    </row>
    <row r="771" spans="1:14" x14ac:dyDescent="0.25">
      <c r="A771" s="33">
        <v>12544599</v>
      </c>
      <c r="B771" t="s">
        <v>864</v>
      </c>
      <c r="C771">
        <v>35.787804000000001</v>
      </c>
      <c r="D771" s="48">
        <v>-95.242695999999995</v>
      </c>
      <c r="E771" s="33" t="s">
        <v>88</v>
      </c>
      <c r="F771" s="33" t="s">
        <v>100</v>
      </c>
      <c r="G771" s="33" t="s">
        <v>96</v>
      </c>
      <c r="H771" s="71">
        <v>33239</v>
      </c>
      <c r="I771" s="46" t="s">
        <v>93</v>
      </c>
      <c r="J771" s="33" t="s">
        <v>100</v>
      </c>
      <c r="K771" s="33" t="s">
        <v>96</v>
      </c>
      <c r="L771" s="71">
        <v>33239</v>
      </c>
      <c r="M771" s="55" t="str">
        <f t="shared" si="11"/>
        <v>Non-Lead</v>
      </c>
      <c r="N771" s="32" t="s">
        <v>1796</v>
      </c>
    </row>
    <row r="772" spans="1:14" x14ac:dyDescent="0.25">
      <c r="A772" s="36">
        <v>12544600</v>
      </c>
      <c r="B772" s="37" t="s">
        <v>865</v>
      </c>
      <c r="C772" s="37">
        <v>35.800992000000001</v>
      </c>
      <c r="D772" s="49">
        <v>-95.249309999999994</v>
      </c>
      <c r="E772" s="36" t="s">
        <v>93</v>
      </c>
      <c r="F772" s="36" t="s">
        <v>106</v>
      </c>
      <c r="G772" s="36"/>
      <c r="H772" s="36"/>
      <c r="I772" s="47" t="s">
        <v>93</v>
      </c>
      <c r="J772" s="36" t="s">
        <v>106</v>
      </c>
      <c r="K772" s="36"/>
      <c r="L772" s="36"/>
      <c r="M772" s="56" t="str">
        <f t="shared" si="11"/>
        <v>Lead Status Unknown</v>
      </c>
      <c r="N772" s="38"/>
    </row>
    <row r="773" spans="1:14" x14ac:dyDescent="0.25">
      <c r="A773" s="33">
        <v>12544601</v>
      </c>
      <c r="B773" t="s">
        <v>866</v>
      </c>
      <c r="C773">
        <v>35.788356</v>
      </c>
      <c r="D773" s="48">
        <v>-95.238556000000003</v>
      </c>
      <c r="E773" s="33" t="s">
        <v>88</v>
      </c>
      <c r="F773" s="33" t="s">
        <v>100</v>
      </c>
      <c r="G773" s="33" t="s">
        <v>96</v>
      </c>
      <c r="H773" s="71">
        <v>33239</v>
      </c>
      <c r="I773" s="46" t="s">
        <v>93</v>
      </c>
      <c r="J773" s="33" t="s">
        <v>100</v>
      </c>
      <c r="K773" s="33" t="s">
        <v>96</v>
      </c>
      <c r="L773" s="71">
        <v>33239</v>
      </c>
      <c r="M773" s="55" t="str">
        <f t="shared" ref="M773:M836" si="12">IF(OR(F773="Lead",J773="Lead"),"Lead",(IF(OR(OR(F773="",J773=""),AND(AND(NOT(F773="Lead"),J773="Galvanized Iron/Steel"),I773="")),"",IF(AND(OR(I773="Yes",I773="Don't Know"),J773="Galvanized Iron/Steel"),"Galvanized Requiring Replacement",IF(OR(F773="Unknown",J773="Unknown"),"Lead Status Unknown",IF(AND(F773="No System Owned Portion",J773="No Customer Owned Portion"),"","Non-Lead"))))))</f>
        <v>Non-Lead</v>
      </c>
      <c r="N773" s="32" t="s">
        <v>1796</v>
      </c>
    </row>
    <row r="774" spans="1:14" x14ac:dyDescent="0.25">
      <c r="A774" s="36">
        <v>12544602</v>
      </c>
      <c r="B774" s="37" t="s">
        <v>867</v>
      </c>
      <c r="C774" s="37">
        <v>35.797733000000001</v>
      </c>
      <c r="D774" s="49">
        <v>-95.254195999999993</v>
      </c>
      <c r="E774" s="36" t="s">
        <v>93</v>
      </c>
      <c r="F774" s="36" t="s">
        <v>106</v>
      </c>
      <c r="G774" s="36"/>
      <c r="H774" s="36"/>
      <c r="I774" s="47" t="s">
        <v>93</v>
      </c>
      <c r="J774" s="36" t="s">
        <v>106</v>
      </c>
      <c r="K774" s="36"/>
      <c r="L774" s="36"/>
      <c r="M774" s="56" t="str">
        <f t="shared" si="12"/>
        <v>Lead Status Unknown</v>
      </c>
      <c r="N774" s="38"/>
    </row>
    <row r="775" spans="1:14" x14ac:dyDescent="0.25">
      <c r="A775" s="33">
        <v>12544603</v>
      </c>
      <c r="B775" t="s">
        <v>868</v>
      </c>
      <c r="C775">
        <v>35.794670000000004</v>
      </c>
      <c r="D775" s="48">
        <v>-95.247354999999999</v>
      </c>
      <c r="E775" s="33" t="s">
        <v>88</v>
      </c>
      <c r="F775" s="33" t="s">
        <v>100</v>
      </c>
      <c r="G775" s="33" t="s">
        <v>96</v>
      </c>
      <c r="H775" s="71">
        <v>33239</v>
      </c>
      <c r="I775" s="46" t="s">
        <v>93</v>
      </c>
      <c r="J775" s="33" t="s">
        <v>100</v>
      </c>
      <c r="K775" s="33" t="s">
        <v>96</v>
      </c>
      <c r="L775" s="71">
        <v>33239</v>
      </c>
      <c r="M775" s="55" t="str">
        <f t="shared" si="12"/>
        <v>Non-Lead</v>
      </c>
      <c r="N775" s="32" t="s">
        <v>1796</v>
      </c>
    </row>
    <row r="776" spans="1:14" x14ac:dyDescent="0.25">
      <c r="A776" s="36">
        <v>12544604</v>
      </c>
      <c r="B776" s="37" t="s">
        <v>869</v>
      </c>
      <c r="C776" s="37">
        <v>35.797243000000002</v>
      </c>
      <c r="D776" s="49">
        <v>-95.243397000000002</v>
      </c>
      <c r="E776" s="36" t="s">
        <v>93</v>
      </c>
      <c r="F776" s="36" t="s">
        <v>106</v>
      </c>
      <c r="G776" s="36"/>
      <c r="H776" s="36"/>
      <c r="I776" s="47" t="s">
        <v>93</v>
      </c>
      <c r="J776" s="36" t="s">
        <v>106</v>
      </c>
      <c r="K776" s="36"/>
      <c r="L776" s="36"/>
      <c r="M776" s="56" t="str">
        <f t="shared" si="12"/>
        <v>Lead Status Unknown</v>
      </c>
      <c r="N776" s="38"/>
    </row>
    <row r="777" spans="1:14" x14ac:dyDescent="0.25">
      <c r="A777" s="33">
        <v>12544605</v>
      </c>
      <c r="B777" t="s">
        <v>870</v>
      </c>
      <c r="C777">
        <v>35.79419</v>
      </c>
      <c r="D777" s="48">
        <v>-95.247950000000003</v>
      </c>
      <c r="E777" s="33" t="s">
        <v>88</v>
      </c>
      <c r="F777" s="33" t="s">
        <v>100</v>
      </c>
      <c r="G777" s="33" t="s">
        <v>96</v>
      </c>
      <c r="H777" s="71">
        <v>33239</v>
      </c>
      <c r="I777" s="46" t="s">
        <v>93</v>
      </c>
      <c r="J777" s="33" t="s">
        <v>100</v>
      </c>
      <c r="K777" s="33" t="s">
        <v>96</v>
      </c>
      <c r="L777" s="71">
        <v>33239</v>
      </c>
      <c r="M777" s="55" t="str">
        <f t="shared" si="12"/>
        <v>Non-Lead</v>
      </c>
      <c r="N777" s="32" t="s">
        <v>1796</v>
      </c>
    </row>
    <row r="778" spans="1:14" x14ac:dyDescent="0.25">
      <c r="A778" s="36">
        <v>12544606</v>
      </c>
      <c r="B778" s="37" t="s">
        <v>871</v>
      </c>
      <c r="C778" s="37">
        <v>35.464233999999998</v>
      </c>
      <c r="D778" s="49">
        <v>-95.522355000000005</v>
      </c>
      <c r="E778" s="36" t="s">
        <v>93</v>
      </c>
      <c r="F778" s="36" t="s">
        <v>106</v>
      </c>
      <c r="G778" s="36"/>
      <c r="H778" s="36"/>
      <c r="I778" s="47" t="s">
        <v>93</v>
      </c>
      <c r="J778" s="36" t="s">
        <v>106</v>
      </c>
      <c r="K778" s="36"/>
      <c r="L778" s="36"/>
      <c r="M778" s="56" t="str">
        <f t="shared" si="12"/>
        <v>Lead Status Unknown</v>
      </c>
      <c r="N778" s="38"/>
    </row>
    <row r="779" spans="1:14" x14ac:dyDescent="0.25">
      <c r="A779" s="33">
        <v>12544607</v>
      </c>
      <c r="B779" t="s">
        <v>872</v>
      </c>
      <c r="C779">
        <v>35.811639999999997</v>
      </c>
      <c r="D779" s="48">
        <v>-95.252219999999994</v>
      </c>
      <c r="E779" s="33" t="s">
        <v>88</v>
      </c>
      <c r="F779" s="33" t="s">
        <v>100</v>
      </c>
      <c r="G779" s="33" t="s">
        <v>96</v>
      </c>
      <c r="H779" s="71">
        <v>33239</v>
      </c>
      <c r="I779" s="46" t="s">
        <v>93</v>
      </c>
      <c r="J779" s="33" t="s">
        <v>100</v>
      </c>
      <c r="K779" s="33" t="s">
        <v>96</v>
      </c>
      <c r="L779" s="71">
        <v>33239</v>
      </c>
      <c r="M779" s="55" t="str">
        <f t="shared" si="12"/>
        <v>Non-Lead</v>
      </c>
      <c r="N779" s="32" t="s">
        <v>1796</v>
      </c>
    </row>
    <row r="780" spans="1:14" x14ac:dyDescent="0.25">
      <c r="A780" s="36">
        <v>12544608</v>
      </c>
      <c r="B780" s="37" t="s">
        <v>873</v>
      </c>
      <c r="C780" s="37">
        <v>35.797075</v>
      </c>
      <c r="D780" s="49">
        <v>-95.255751000000004</v>
      </c>
      <c r="E780" s="36" t="s">
        <v>93</v>
      </c>
      <c r="F780" s="36" t="s">
        <v>106</v>
      </c>
      <c r="G780" s="36"/>
      <c r="H780" s="36"/>
      <c r="I780" s="47" t="s">
        <v>93</v>
      </c>
      <c r="J780" s="36" t="s">
        <v>106</v>
      </c>
      <c r="K780" s="36"/>
      <c r="L780" s="36"/>
      <c r="M780" s="56" t="str">
        <f t="shared" si="12"/>
        <v>Lead Status Unknown</v>
      </c>
      <c r="N780" s="38"/>
    </row>
    <row r="781" spans="1:14" x14ac:dyDescent="0.25">
      <c r="A781" s="33">
        <v>12544609</v>
      </c>
      <c r="B781" t="s">
        <v>874</v>
      </c>
      <c r="C781">
        <v>35.802570000000003</v>
      </c>
      <c r="D781" s="48">
        <v>95.248204999999999</v>
      </c>
      <c r="E781" s="33" t="s">
        <v>88</v>
      </c>
      <c r="F781" s="33" t="s">
        <v>100</v>
      </c>
      <c r="G781" s="33" t="s">
        <v>96</v>
      </c>
      <c r="H781" s="71">
        <v>33239</v>
      </c>
      <c r="I781" s="46" t="s">
        <v>93</v>
      </c>
      <c r="J781" s="33" t="s">
        <v>100</v>
      </c>
      <c r="K781" s="33" t="s">
        <v>96</v>
      </c>
      <c r="L781" s="71">
        <v>33239</v>
      </c>
      <c r="M781" s="55" t="str">
        <f t="shared" si="12"/>
        <v>Non-Lead</v>
      </c>
      <c r="N781" s="32" t="s">
        <v>1796</v>
      </c>
    </row>
    <row r="782" spans="1:14" x14ac:dyDescent="0.25">
      <c r="A782" s="36">
        <v>12544610</v>
      </c>
      <c r="B782" s="37" t="s">
        <v>873</v>
      </c>
      <c r="C782" s="37">
        <v>35.797454000000002</v>
      </c>
      <c r="D782" s="49">
        <v>-95.256107</v>
      </c>
      <c r="E782" s="36" t="s">
        <v>93</v>
      </c>
      <c r="F782" s="36" t="s">
        <v>106</v>
      </c>
      <c r="G782" s="36"/>
      <c r="H782" s="36"/>
      <c r="I782" s="47" t="s">
        <v>93</v>
      </c>
      <c r="J782" s="36" t="s">
        <v>106</v>
      </c>
      <c r="K782" s="36"/>
      <c r="L782" s="36"/>
      <c r="M782" s="56" t="str">
        <f t="shared" si="12"/>
        <v>Lead Status Unknown</v>
      </c>
      <c r="N782" s="38"/>
    </row>
    <row r="783" spans="1:14" x14ac:dyDescent="0.25">
      <c r="A783" s="33">
        <v>12544611</v>
      </c>
      <c r="B783" t="s">
        <v>875</v>
      </c>
      <c r="C783">
        <v>35.802740999999997</v>
      </c>
      <c r="D783" s="48">
        <v>-95.248345</v>
      </c>
      <c r="E783" s="33" t="s">
        <v>88</v>
      </c>
      <c r="F783" s="33" t="s">
        <v>100</v>
      </c>
      <c r="G783" s="33" t="s">
        <v>96</v>
      </c>
      <c r="H783" s="71">
        <v>33239</v>
      </c>
      <c r="I783" s="46" t="s">
        <v>93</v>
      </c>
      <c r="J783" s="33" t="s">
        <v>100</v>
      </c>
      <c r="K783" s="33" t="s">
        <v>96</v>
      </c>
      <c r="L783" s="71">
        <v>33239</v>
      </c>
      <c r="M783" s="55" t="str">
        <f t="shared" si="12"/>
        <v>Non-Lead</v>
      </c>
      <c r="N783" s="32" t="s">
        <v>1796</v>
      </c>
    </row>
    <row r="784" spans="1:14" x14ac:dyDescent="0.25">
      <c r="A784" s="36">
        <v>12544612</v>
      </c>
      <c r="B784" s="37" t="s">
        <v>873</v>
      </c>
      <c r="C784" s="37">
        <v>35.797393999999997</v>
      </c>
      <c r="D784" s="49">
        <v>-95.255932000000001</v>
      </c>
      <c r="E784" s="36" t="s">
        <v>93</v>
      </c>
      <c r="F784" s="36" t="s">
        <v>106</v>
      </c>
      <c r="G784" s="36"/>
      <c r="H784" s="36"/>
      <c r="I784" s="47" t="s">
        <v>93</v>
      </c>
      <c r="J784" s="36" t="s">
        <v>106</v>
      </c>
      <c r="K784" s="36"/>
      <c r="L784" s="36"/>
      <c r="M784" s="56" t="str">
        <f t="shared" si="12"/>
        <v>Lead Status Unknown</v>
      </c>
      <c r="N784" s="38"/>
    </row>
    <row r="785" spans="1:14" x14ac:dyDescent="0.25">
      <c r="A785" s="33">
        <v>12544613</v>
      </c>
      <c r="B785" t="s">
        <v>876</v>
      </c>
      <c r="C785">
        <v>35.802639999999997</v>
      </c>
      <c r="D785" s="48">
        <v>-95.248119000000003</v>
      </c>
      <c r="E785" s="33" t="s">
        <v>88</v>
      </c>
      <c r="F785" s="33" t="s">
        <v>100</v>
      </c>
      <c r="G785" s="33" t="s">
        <v>96</v>
      </c>
      <c r="H785" s="71">
        <v>33239</v>
      </c>
      <c r="I785" s="46" t="s">
        <v>93</v>
      </c>
      <c r="J785" s="33" t="s">
        <v>100</v>
      </c>
      <c r="K785" s="33" t="s">
        <v>96</v>
      </c>
      <c r="L785" s="71">
        <v>33239</v>
      </c>
      <c r="M785" s="55" t="str">
        <f t="shared" si="12"/>
        <v>Non-Lead</v>
      </c>
      <c r="N785" s="32" t="s">
        <v>1796</v>
      </c>
    </row>
    <row r="786" spans="1:14" x14ac:dyDescent="0.25">
      <c r="A786" s="36">
        <v>12544614</v>
      </c>
      <c r="B786" s="37" t="s">
        <v>873</v>
      </c>
      <c r="C786" s="37">
        <v>35.797192000000003</v>
      </c>
      <c r="D786" s="49">
        <v>-95.255769000000001</v>
      </c>
      <c r="E786" s="36" t="s">
        <v>93</v>
      </c>
      <c r="F786" s="36" t="s">
        <v>106</v>
      </c>
      <c r="G786" s="36"/>
      <c r="H786" s="36"/>
      <c r="I786" s="47" t="s">
        <v>93</v>
      </c>
      <c r="J786" s="36" t="s">
        <v>106</v>
      </c>
      <c r="K786" s="36"/>
      <c r="L786" s="36"/>
      <c r="M786" s="56" t="str">
        <f t="shared" si="12"/>
        <v>Lead Status Unknown</v>
      </c>
      <c r="N786" s="38"/>
    </row>
    <row r="787" spans="1:14" x14ac:dyDescent="0.25">
      <c r="A787" s="33">
        <v>12544615</v>
      </c>
      <c r="B787" t="s">
        <v>877</v>
      </c>
      <c r="C787">
        <v>35.802714999999999</v>
      </c>
      <c r="D787" s="48">
        <v>-95.248033000000007</v>
      </c>
      <c r="E787" s="33" t="s">
        <v>88</v>
      </c>
      <c r="F787" s="33" t="s">
        <v>100</v>
      </c>
      <c r="G787" s="33" t="s">
        <v>96</v>
      </c>
      <c r="H787" s="71">
        <v>33239</v>
      </c>
      <c r="I787" s="46" t="s">
        <v>93</v>
      </c>
      <c r="J787" s="33" t="s">
        <v>100</v>
      </c>
      <c r="K787" s="33" t="s">
        <v>96</v>
      </c>
      <c r="L787" s="71">
        <v>33239</v>
      </c>
      <c r="M787" s="55" t="str">
        <f t="shared" si="12"/>
        <v>Non-Lead</v>
      </c>
      <c r="N787" s="32" t="s">
        <v>1796</v>
      </c>
    </row>
    <row r="788" spans="1:14" x14ac:dyDescent="0.25">
      <c r="A788" s="36">
        <v>12544616</v>
      </c>
      <c r="B788" s="37" t="s">
        <v>873</v>
      </c>
      <c r="C788" s="37">
        <v>35.797407999999997</v>
      </c>
      <c r="D788" s="49">
        <v>-95.255898000000002</v>
      </c>
      <c r="E788" s="36" t="s">
        <v>93</v>
      </c>
      <c r="F788" s="36" t="s">
        <v>106</v>
      </c>
      <c r="G788" s="36"/>
      <c r="H788" s="36"/>
      <c r="I788" s="47" t="s">
        <v>93</v>
      </c>
      <c r="J788" s="36" t="s">
        <v>106</v>
      </c>
      <c r="K788" s="36"/>
      <c r="L788" s="36"/>
      <c r="M788" s="56" t="str">
        <f t="shared" si="12"/>
        <v>Lead Status Unknown</v>
      </c>
      <c r="N788" s="38"/>
    </row>
    <row r="789" spans="1:14" x14ac:dyDescent="0.25">
      <c r="A789" s="33">
        <v>12544617</v>
      </c>
      <c r="B789" t="s">
        <v>878</v>
      </c>
      <c r="C789">
        <v>35.793903</v>
      </c>
      <c r="D789" s="48">
        <v>-95.235449000000003</v>
      </c>
      <c r="E789" s="33" t="s">
        <v>88</v>
      </c>
      <c r="F789" s="33" t="s">
        <v>100</v>
      </c>
      <c r="G789" s="33" t="s">
        <v>96</v>
      </c>
      <c r="H789" s="71">
        <v>33239</v>
      </c>
      <c r="I789" s="46" t="s">
        <v>93</v>
      </c>
      <c r="J789" s="33" t="s">
        <v>100</v>
      </c>
      <c r="K789" s="33" t="s">
        <v>96</v>
      </c>
      <c r="L789" s="71">
        <v>33239</v>
      </c>
      <c r="M789" s="55" t="str">
        <f t="shared" si="12"/>
        <v>Non-Lead</v>
      </c>
      <c r="N789" s="32" t="s">
        <v>1796</v>
      </c>
    </row>
    <row r="790" spans="1:14" x14ac:dyDescent="0.25">
      <c r="A790" s="36">
        <v>12544618</v>
      </c>
      <c r="B790" s="37" t="s">
        <v>873</v>
      </c>
      <c r="C790" s="37">
        <v>35.797192000000003</v>
      </c>
      <c r="D790" s="49">
        <v>-95.255735999999999</v>
      </c>
      <c r="E790" s="36" t="s">
        <v>93</v>
      </c>
      <c r="F790" s="36" t="s">
        <v>106</v>
      </c>
      <c r="G790" s="36"/>
      <c r="H790" s="36"/>
      <c r="I790" s="47" t="s">
        <v>93</v>
      </c>
      <c r="J790" s="36" t="s">
        <v>106</v>
      </c>
      <c r="K790" s="36"/>
      <c r="L790" s="36"/>
      <c r="M790" s="56" t="str">
        <f t="shared" si="12"/>
        <v>Lead Status Unknown</v>
      </c>
      <c r="N790" s="38"/>
    </row>
    <row r="791" spans="1:14" x14ac:dyDescent="0.25">
      <c r="A791" s="33">
        <v>12544619</v>
      </c>
      <c r="B791" t="s">
        <v>879</v>
      </c>
      <c r="C791">
        <v>35.802534000000001</v>
      </c>
      <c r="D791" s="48">
        <v>-95.247735000000006</v>
      </c>
      <c r="E791" s="33" t="s">
        <v>88</v>
      </c>
      <c r="F791" s="33" t="s">
        <v>100</v>
      </c>
      <c r="G791" s="33" t="s">
        <v>96</v>
      </c>
      <c r="H791" s="71">
        <v>33239</v>
      </c>
      <c r="I791" s="46" t="s">
        <v>93</v>
      </c>
      <c r="J791" s="33" t="s">
        <v>100</v>
      </c>
      <c r="K791" s="33" t="s">
        <v>96</v>
      </c>
      <c r="L791" s="71">
        <v>33239</v>
      </c>
      <c r="M791" s="55" t="str">
        <f t="shared" si="12"/>
        <v>Non-Lead</v>
      </c>
      <c r="N791" s="32" t="s">
        <v>1796</v>
      </c>
    </row>
    <row r="792" spans="1:14" x14ac:dyDescent="0.25">
      <c r="A792" s="36">
        <v>12544621</v>
      </c>
      <c r="B792" s="37" t="s">
        <v>873</v>
      </c>
      <c r="C792" s="37">
        <v>35.797837999999999</v>
      </c>
      <c r="D792" s="49">
        <v>-95.256225000000001</v>
      </c>
      <c r="E792" s="36" t="s">
        <v>93</v>
      </c>
      <c r="F792" s="36" t="s">
        <v>106</v>
      </c>
      <c r="G792" s="36"/>
      <c r="H792" s="36"/>
      <c r="I792" s="47" t="s">
        <v>93</v>
      </c>
      <c r="J792" s="36" t="s">
        <v>106</v>
      </c>
      <c r="K792" s="36"/>
      <c r="L792" s="36"/>
      <c r="M792" s="56" t="str">
        <f t="shared" si="12"/>
        <v>Lead Status Unknown</v>
      </c>
      <c r="N792" s="38"/>
    </row>
    <row r="793" spans="1:14" x14ac:dyDescent="0.25">
      <c r="A793" s="33">
        <v>12544620</v>
      </c>
      <c r="B793" t="s">
        <v>880</v>
      </c>
      <c r="C793">
        <v>35.796286000000002</v>
      </c>
      <c r="D793" s="48">
        <v>-95.230684999999994</v>
      </c>
      <c r="E793" s="33" t="s">
        <v>88</v>
      </c>
      <c r="F793" s="33" t="s">
        <v>100</v>
      </c>
      <c r="G793" s="33" t="s">
        <v>96</v>
      </c>
      <c r="H793" s="71">
        <v>32874</v>
      </c>
      <c r="I793" s="46" t="s">
        <v>93</v>
      </c>
      <c r="J793" s="33" t="s">
        <v>100</v>
      </c>
      <c r="K793" s="33" t="s">
        <v>96</v>
      </c>
      <c r="L793" s="71">
        <v>32874</v>
      </c>
      <c r="M793" s="55" t="str">
        <f t="shared" si="12"/>
        <v>Non-Lead</v>
      </c>
      <c r="N793" s="32" t="s">
        <v>1796</v>
      </c>
    </row>
    <row r="794" spans="1:14" x14ac:dyDescent="0.25">
      <c r="A794" s="36">
        <v>12544622</v>
      </c>
      <c r="B794" s="37" t="s">
        <v>881</v>
      </c>
      <c r="C794" s="37">
        <v>35.798878000000002</v>
      </c>
      <c r="D794" s="49">
        <v>-95.248328000000001</v>
      </c>
      <c r="E794" s="36" t="s">
        <v>88</v>
      </c>
      <c r="F794" s="36" t="s">
        <v>100</v>
      </c>
      <c r="G794" s="36" t="s">
        <v>96</v>
      </c>
      <c r="H794" s="72">
        <v>32874</v>
      </c>
      <c r="I794" s="47" t="s">
        <v>93</v>
      </c>
      <c r="J794" s="36" t="s">
        <v>100</v>
      </c>
      <c r="K794" s="36" t="s">
        <v>96</v>
      </c>
      <c r="L794" s="72">
        <v>32874</v>
      </c>
      <c r="M794" s="56" t="str">
        <f t="shared" si="12"/>
        <v>Non-Lead</v>
      </c>
      <c r="N794" s="38" t="s">
        <v>1796</v>
      </c>
    </row>
    <row r="795" spans="1:14" x14ac:dyDescent="0.25">
      <c r="A795" s="33">
        <v>12544623</v>
      </c>
      <c r="B795" t="s">
        <v>873</v>
      </c>
      <c r="C795">
        <v>35.797232000000001</v>
      </c>
      <c r="D795" s="48">
        <v>-95.256253000000001</v>
      </c>
      <c r="E795" s="33" t="s">
        <v>93</v>
      </c>
      <c r="F795" s="33" t="s">
        <v>106</v>
      </c>
      <c r="I795" s="46" t="s">
        <v>93</v>
      </c>
      <c r="J795" s="33" t="s">
        <v>106</v>
      </c>
      <c r="L795" s="33"/>
      <c r="M795" s="55" t="str">
        <f t="shared" si="12"/>
        <v>Lead Status Unknown</v>
      </c>
    </row>
    <row r="796" spans="1:14" x14ac:dyDescent="0.25">
      <c r="A796" s="36">
        <v>12544624</v>
      </c>
      <c r="B796" s="37" t="s">
        <v>882</v>
      </c>
      <c r="C796" s="37">
        <v>35.801540000000003</v>
      </c>
      <c r="D796" s="49">
        <v>-95.253879999999995</v>
      </c>
      <c r="E796" s="36" t="s">
        <v>88</v>
      </c>
      <c r="F796" s="36" t="s">
        <v>100</v>
      </c>
      <c r="G796" s="36" t="s">
        <v>96</v>
      </c>
      <c r="H796" s="72">
        <v>32874</v>
      </c>
      <c r="I796" s="47" t="s">
        <v>93</v>
      </c>
      <c r="J796" s="36" t="s">
        <v>100</v>
      </c>
      <c r="K796" s="36" t="s">
        <v>96</v>
      </c>
      <c r="L796" s="72">
        <v>32874</v>
      </c>
      <c r="M796" s="56" t="str">
        <f t="shared" si="12"/>
        <v>Non-Lead</v>
      </c>
      <c r="N796" s="38" t="s">
        <v>1796</v>
      </c>
    </row>
    <row r="797" spans="1:14" x14ac:dyDescent="0.25">
      <c r="A797" s="33">
        <v>12544625</v>
      </c>
      <c r="B797" t="s">
        <v>873</v>
      </c>
      <c r="C797">
        <v>35.797815</v>
      </c>
      <c r="D797" s="48">
        <v>-95.256198999999995</v>
      </c>
      <c r="E797" s="33" t="s">
        <v>93</v>
      </c>
      <c r="F797" s="33" t="s">
        <v>106</v>
      </c>
      <c r="I797" s="46" t="s">
        <v>93</v>
      </c>
      <c r="J797" s="33" t="s">
        <v>106</v>
      </c>
      <c r="L797" s="33"/>
      <c r="M797" s="55" t="str">
        <f t="shared" si="12"/>
        <v>Lead Status Unknown</v>
      </c>
    </row>
    <row r="798" spans="1:14" x14ac:dyDescent="0.25">
      <c r="A798" s="36">
        <v>12544626</v>
      </c>
      <c r="B798" s="37" t="s">
        <v>883</v>
      </c>
      <c r="C798" s="37">
        <v>35.798675000000003</v>
      </c>
      <c r="D798" s="49">
        <v>-95.249643000000006</v>
      </c>
      <c r="E798" s="36" t="s">
        <v>88</v>
      </c>
      <c r="F798" s="36" t="s">
        <v>100</v>
      </c>
      <c r="G798" s="36" t="s">
        <v>96</v>
      </c>
      <c r="H798" s="72">
        <v>32874</v>
      </c>
      <c r="I798" s="47" t="s">
        <v>93</v>
      </c>
      <c r="J798" s="36" t="s">
        <v>100</v>
      </c>
      <c r="K798" s="36" t="s">
        <v>96</v>
      </c>
      <c r="L798" s="72">
        <v>32874</v>
      </c>
      <c r="M798" s="56" t="str">
        <f t="shared" si="12"/>
        <v>Non-Lead</v>
      </c>
      <c r="N798" s="38" t="s">
        <v>1796</v>
      </c>
    </row>
    <row r="799" spans="1:14" x14ac:dyDescent="0.25">
      <c r="A799" s="33">
        <v>12544627</v>
      </c>
      <c r="B799" t="s">
        <v>873</v>
      </c>
      <c r="C799">
        <v>35.797172000000003</v>
      </c>
      <c r="D799" s="48">
        <v>-95.255459999999999</v>
      </c>
      <c r="E799" s="33" t="s">
        <v>93</v>
      </c>
      <c r="F799" s="33" t="s">
        <v>106</v>
      </c>
      <c r="I799" s="46" t="s">
        <v>93</v>
      </c>
      <c r="J799" s="33" t="s">
        <v>106</v>
      </c>
      <c r="L799" s="33"/>
      <c r="M799" s="55" t="str">
        <f t="shared" si="12"/>
        <v>Lead Status Unknown</v>
      </c>
    </row>
    <row r="800" spans="1:14" x14ac:dyDescent="0.25">
      <c r="A800" s="36">
        <v>12544628</v>
      </c>
      <c r="B800" s="37" t="s">
        <v>873</v>
      </c>
      <c r="C800" s="37">
        <v>35.797190999999998</v>
      </c>
      <c r="D800" s="49">
        <v>-95.255690999999999</v>
      </c>
      <c r="E800" s="36" t="s">
        <v>93</v>
      </c>
      <c r="F800" s="36" t="s">
        <v>106</v>
      </c>
      <c r="G800" s="36"/>
      <c r="H800" s="36"/>
      <c r="I800" s="47" t="s">
        <v>93</v>
      </c>
      <c r="J800" s="36" t="s">
        <v>106</v>
      </c>
      <c r="K800" s="36"/>
      <c r="L800" s="36"/>
      <c r="M800" s="56" t="str">
        <f t="shared" si="12"/>
        <v>Lead Status Unknown</v>
      </c>
      <c r="N800" s="38"/>
    </row>
    <row r="801" spans="1:14" x14ac:dyDescent="0.25">
      <c r="A801" s="33">
        <v>12544629</v>
      </c>
      <c r="B801" t="s">
        <v>884</v>
      </c>
      <c r="C801">
        <v>35.788980000000002</v>
      </c>
      <c r="D801" s="48">
        <v>-95.241209999999995</v>
      </c>
      <c r="E801" s="33" t="s">
        <v>88</v>
      </c>
      <c r="F801" s="33" t="s">
        <v>100</v>
      </c>
      <c r="G801" s="33" t="s">
        <v>96</v>
      </c>
      <c r="H801" s="71">
        <v>32874</v>
      </c>
      <c r="I801" s="46" t="s">
        <v>93</v>
      </c>
      <c r="J801" s="33" t="s">
        <v>100</v>
      </c>
      <c r="K801" s="33" t="s">
        <v>96</v>
      </c>
      <c r="L801" s="71">
        <v>32874</v>
      </c>
      <c r="M801" s="55" t="str">
        <f t="shared" si="12"/>
        <v>Non-Lead</v>
      </c>
      <c r="N801" s="32" t="s">
        <v>1796</v>
      </c>
    </row>
    <row r="802" spans="1:14" x14ac:dyDescent="0.25">
      <c r="A802" s="36">
        <v>12544630</v>
      </c>
      <c r="B802" s="37" t="s">
        <v>873</v>
      </c>
      <c r="C802" s="37">
        <v>35.797775000000001</v>
      </c>
      <c r="D802" s="49">
        <v>-95.256362999999993</v>
      </c>
      <c r="E802" s="36" t="s">
        <v>93</v>
      </c>
      <c r="F802" s="36" t="s">
        <v>106</v>
      </c>
      <c r="G802" s="36"/>
      <c r="H802" s="36"/>
      <c r="I802" s="47" t="s">
        <v>93</v>
      </c>
      <c r="J802" s="36" t="s">
        <v>106</v>
      </c>
      <c r="K802" s="36"/>
      <c r="L802" s="36"/>
      <c r="M802" s="56" t="str">
        <f t="shared" si="12"/>
        <v>Lead Status Unknown</v>
      </c>
      <c r="N802" s="38"/>
    </row>
    <row r="803" spans="1:14" x14ac:dyDescent="0.25">
      <c r="A803" s="33">
        <v>12544631</v>
      </c>
      <c r="B803" t="s">
        <v>885</v>
      </c>
      <c r="C803">
        <v>35.788020000000003</v>
      </c>
      <c r="D803" s="48">
        <v>-95.241370000000003</v>
      </c>
      <c r="E803" s="33" t="s">
        <v>88</v>
      </c>
      <c r="F803" s="33" t="s">
        <v>100</v>
      </c>
      <c r="G803" s="33" t="s">
        <v>96</v>
      </c>
      <c r="H803" s="71">
        <v>32874</v>
      </c>
      <c r="I803" s="46" t="s">
        <v>93</v>
      </c>
      <c r="J803" s="33" t="s">
        <v>100</v>
      </c>
      <c r="K803" s="33" t="s">
        <v>96</v>
      </c>
      <c r="L803" s="71">
        <v>32874</v>
      </c>
      <c r="M803" s="55" t="str">
        <f t="shared" si="12"/>
        <v>Non-Lead</v>
      </c>
      <c r="N803" s="32" t="s">
        <v>1796</v>
      </c>
    </row>
    <row r="804" spans="1:14" x14ac:dyDescent="0.25">
      <c r="A804" s="36">
        <v>12544632</v>
      </c>
      <c r="B804" s="37" t="s">
        <v>873</v>
      </c>
      <c r="C804" s="37">
        <v>35.797172000000003</v>
      </c>
      <c r="D804" s="49">
        <v>-95.255459999999999</v>
      </c>
      <c r="E804" s="36" t="s">
        <v>93</v>
      </c>
      <c r="F804" s="36" t="s">
        <v>106</v>
      </c>
      <c r="G804" s="36"/>
      <c r="H804" s="36"/>
      <c r="I804" s="47" t="s">
        <v>93</v>
      </c>
      <c r="J804" s="36" t="s">
        <v>106</v>
      </c>
      <c r="K804" s="36"/>
      <c r="L804" s="36"/>
      <c r="M804" s="56" t="str">
        <f t="shared" si="12"/>
        <v>Lead Status Unknown</v>
      </c>
      <c r="N804" s="38"/>
    </row>
    <row r="805" spans="1:14" x14ac:dyDescent="0.25">
      <c r="A805" s="33">
        <v>12544633</v>
      </c>
      <c r="B805" t="s">
        <v>886</v>
      </c>
      <c r="C805">
        <v>35.797173000000001</v>
      </c>
      <c r="D805" s="48">
        <v>-95.241467</v>
      </c>
      <c r="E805" s="33" t="s">
        <v>88</v>
      </c>
      <c r="F805" s="33" t="s">
        <v>100</v>
      </c>
      <c r="G805" s="33" t="s">
        <v>96</v>
      </c>
      <c r="H805" s="71">
        <v>32874</v>
      </c>
      <c r="I805" s="46" t="s">
        <v>93</v>
      </c>
      <c r="J805" s="33" t="s">
        <v>100</v>
      </c>
      <c r="K805" s="33" t="s">
        <v>96</v>
      </c>
      <c r="L805" s="71">
        <v>32874</v>
      </c>
      <c r="M805" s="55" t="str">
        <f t="shared" si="12"/>
        <v>Non-Lead</v>
      </c>
      <c r="N805" s="32" t="s">
        <v>1796</v>
      </c>
    </row>
    <row r="806" spans="1:14" x14ac:dyDescent="0.25">
      <c r="A806" s="36">
        <v>12544634</v>
      </c>
      <c r="B806" s="37" t="s">
        <v>873</v>
      </c>
      <c r="C806" s="37">
        <v>35.797190000000001</v>
      </c>
      <c r="D806" s="49">
        <v>-95.256195000000005</v>
      </c>
      <c r="E806" s="36" t="s">
        <v>93</v>
      </c>
      <c r="F806" s="36" t="s">
        <v>106</v>
      </c>
      <c r="G806" s="36"/>
      <c r="H806" s="36"/>
      <c r="I806" s="47" t="s">
        <v>93</v>
      </c>
      <c r="J806" s="36" t="s">
        <v>106</v>
      </c>
      <c r="K806" s="36"/>
      <c r="L806" s="36"/>
      <c r="M806" s="56" t="str">
        <f t="shared" si="12"/>
        <v>Lead Status Unknown</v>
      </c>
      <c r="N806" s="38"/>
    </row>
    <row r="807" spans="1:14" x14ac:dyDescent="0.25">
      <c r="A807" s="33">
        <v>12544635</v>
      </c>
      <c r="B807" t="s">
        <v>887</v>
      </c>
      <c r="C807">
        <v>35.787999999999997</v>
      </c>
      <c r="D807" s="48">
        <v>-95.240899999999996</v>
      </c>
      <c r="E807" s="33" t="s">
        <v>88</v>
      </c>
      <c r="F807" s="33" t="s">
        <v>100</v>
      </c>
      <c r="G807" s="33" t="s">
        <v>96</v>
      </c>
      <c r="H807" s="71">
        <v>32874</v>
      </c>
      <c r="I807" s="46" t="s">
        <v>93</v>
      </c>
      <c r="J807" s="33" t="s">
        <v>100</v>
      </c>
      <c r="K807" s="33" t="s">
        <v>96</v>
      </c>
      <c r="L807" s="71">
        <v>32874</v>
      </c>
      <c r="M807" s="55" t="str">
        <f t="shared" si="12"/>
        <v>Non-Lead</v>
      </c>
      <c r="N807" s="32" t="s">
        <v>1796</v>
      </c>
    </row>
    <row r="808" spans="1:14" x14ac:dyDescent="0.25">
      <c r="A808" s="36">
        <v>12544636</v>
      </c>
      <c r="B808" s="37" t="s">
        <v>873</v>
      </c>
      <c r="C808" s="37">
        <v>35.797387999999998</v>
      </c>
      <c r="D808" s="49">
        <v>-95.255967999999996</v>
      </c>
      <c r="E808" s="36" t="s">
        <v>93</v>
      </c>
      <c r="F808" s="36" t="s">
        <v>106</v>
      </c>
      <c r="G808" s="36"/>
      <c r="H808" s="36"/>
      <c r="I808" s="47" t="s">
        <v>93</v>
      </c>
      <c r="J808" s="36" t="s">
        <v>106</v>
      </c>
      <c r="K808" s="36"/>
      <c r="L808" s="36"/>
      <c r="M808" s="56" t="str">
        <f t="shared" si="12"/>
        <v>Lead Status Unknown</v>
      </c>
      <c r="N808" s="38"/>
    </row>
    <row r="809" spans="1:14" x14ac:dyDescent="0.25">
      <c r="A809" s="33">
        <v>12544637</v>
      </c>
      <c r="B809" t="s">
        <v>888</v>
      </c>
      <c r="C809">
        <v>35.798296000000001</v>
      </c>
      <c r="D809" s="48">
        <v>95.254990000000006</v>
      </c>
      <c r="E809" s="33" t="s">
        <v>88</v>
      </c>
      <c r="F809" s="33" t="s">
        <v>100</v>
      </c>
      <c r="G809" s="33" t="s">
        <v>96</v>
      </c>
      <c r="H809" s="71">
        <v>32874</v>
      </c>
      <c r="I809" s="46" t="s">
        <v>93</v>
      </c>
      <c r="J809" s="33" t="s">
        <v>100</v>
      </c>
      <c r="K809" s="33" t="s">
        <v>96</v>
      </c>
      <c r="L809" s="71">
        <v>32874</v>
      </c>
      <c r="M809" s="55" t="str">
        <f t="shared" si="12"/>
        <v>Non-Lead</v>
      </c>
      <c r="N809" s="32" t="s">
        <v>1796</v>
      </c>
    </row>
    <row r="810" spans="1:14" x14ac:dyDescent="0.25">
      <c r="A810" s="36">
        <v>12544638</v>
      </c>
      <c r="B810" s="37" t="s">
        <v>873</v>
      </c>
      <c r="C810" s="37">
        <v>35.797342999999998</v>
      </c>
      <c r="D810" s="49">
        <v>-95.256066000000004</v>
      </c>
      <c r="E810" s="36" t="s">
        <v>93</v>
      </c>
      <c r="F810" s="36" t="s">
        <v>106</v>
      </c>
      <c r="G810" s="36"/>
      <c r="H810" s="36"/>
      <c r="I810" s="47" t="s">
        <v>93</v>
      </c>
      <c r="J810" s="36" t="s">
        <v>106</v>
      </c>
      <c r="K810" s="36"/>
      <c r="L810" s="36"/>
      <c r="M810" s="56" t="str">
        <f t="shared" si="12"/>
        <v>Lead Status Unknown</v>
      </c>
      <c r="N810" s="38"/>
    </row>
    <row r="811" spans="1:14" x14ac:dyDescent="0.25">
      <c r="A811" s="33">
        <v>12544639</v>
      </c>
      <c r="B811" t="s">
        <v>889</v>
      </c>
      <c r="C811">
        <v>35.789115000000002</v>
      </c>
      <c r="D811" s="48">
        <v>-95.240414099999995</v>
      </c>
      <c r="E811" s="33" t="s">
        <v>88</v>
      </c>
      <c r="F811" s="33" t="s">
        <v>100</v>
      </c>
      <c r="G811" s="33" t="s">
        <v>96</v>
      </c>
      <c r="H811" s="71">
        <v>32874</v>
      </c>
      <c r="I811" s="46" t="s">
        <v>93</v>
      </c>
      <c r="J811" s="33" t="s">
        <v>100</v>
      </c>
      <c r="K811" s="33" t="s">
        <v>96</v>
      </c>
      <c r="L811" s="71">
        <v>32874</v>
      </c>
      <c r="M811" s="55" t="str">
        <f t="shared" si="12"/>
        <v>Non-Lead</v>
      </c>
      <c r="N811" s="32" t="s">
        <v>1796</v>
      </c>
    </row>
    <row r="812" spans="1:14" x14ac:dyDescent="0.25">
      <c r="A812" s="36">
        <v>12544640</v>
      </c>
      <c r="B812" s="37" t="s">
        <v>873</v>
      </c>
      <c r="C812" s="37">
        <v>35.797313000000003</v>
      </c>
      <c r="D812" s="49">
        <v>-95.256043000000005</v>
      </c>
      <c r="E812" s="36" t="s">
        <v>93</v>
      </c>
      <c r="F812" s="36" t="s">
        <v>106</v>
      </c>
      <c r="G812" s="36"/>
      <c r="H812" s="36"/>
      <c r="I812" s="47" t="s">
        <v>93</v>
      </c>
      <c r="J812" s="36" t="s">
        <v>106</v>
      </c>
      <c r="K812" s="36"/>
      <c r="L812" s="36"/>
      <c r="M812" s="56" t="str">
        <f t="shared" si="12"/>
        <v>Lead Status Unknown</v>
      </c>
      <c r="N812" s="38"/>
    </row>
    <row r="813" spans="1:14" x14ac:dyDescent="0.25">
      <c r="A813" s="33">
        <v>12544641</v>
      </c>
      <c r="B813" t="s">
        <v>890</v>
      </c>
      <c r="C813">
        <v>35.800927000000001</v>
      </c>
      <c r="D813" s="48">
        <v>-95.257762</v>
      </c>
      <c r="E813" s="33" t="s">
        <v>88</v>
      </c>
      <c r="F813" s="33" t="s">
        <v>100</v>
      </c>
      <c r="G813" s="33" t="s">
        <v>96</v>
      </c>
      <c r="H813" s="71">
        <v>32874</v>
      </c>
      <c r="I813" s="46" t="s">
        <v>93</v>
      </c>
      <c r="J813" s="33" t="s">
        <v>100</v>
      </c>
      <c r="K813" s="33" t="s">
        <v>96</v>
      </c>
      <c r="L813" s="71">
        <v>32874</v>
      </c>
      <c r="M813" s="55" t="str">
        <f t="shared" si="12"/>
        <v>Non-Lead</v>
      </c>
      <c r="N813" s="32" t="s">
        <v>1796</v>
      </c>
    </row>
    <row r="814" spans="1:14" x14ac:dyDescent="0.25">
      <c r="A814" s="36">
        <v>12544642</v>
      </c>
      <c r="B814" s="37" t="s">
        <v>873</v>
      </c>
      <c r="C814" s="37">
        <v>35.797749000000003</v>
      </c>
      <c r="D814" s="49">
        <v>-95.256377000000001</v>
      </c>
      <c r="E814" s="36" t="s">
        <v>93</v>
      </c>
      <c r="F814" s="36" t="s">
        <v>106</v>
      </c>
      <c r="G814" s="36"/>
      <c r="H814" s="36"/>
      <c r="I814" s="47" t="s">
        <v>93</v>
      </c>
      <c r="J814" s="36" t="s">
        <v>106</v>
      </c>
      <c r="K814" s="36"/>
      <c r="L814" s="36"/>
      <c r="M814" s="56" t="str">
        <f t="shared" si="12"/>
        <v>Lead Status Unknown</v>
      </c>
      <c r="N814" s="38"/>
    </row>
    <row r="815" spans="1:14" x14ac:dyDescent="0.25">
      <c r="A815" s="33">
        <v>12544643</v>
      </c>
      <c r="B815" t="s">
        <v>873</v>
      </c>
      <c r="C815">
        <v>35.797438</v>
      </c>
      <c r="D815" s="48">
        <v>-95.255831000000001</v>
      </c>
      <c r="E815" s="33" t="s">
        <v>93</v>
      </c>
      <c r="F815" s="33" t="s">
        <v>106</v>
      </c>
      <c r="I815" s="46" t="s">
        <v>93</v>
      </c>
      <c r="J815" s="33" t="s">
        <v>106</v>
      </c>
      <c r="L815" s="33"/>
      <c r="M815" s="55" t="str">
        <f t="shared" si="12"/>
        <v>Lead Status Unknown</v>
      </c>
    </row>
    <row r="816" spans="1:14" x14ac:dyDescent="0.25">
      <c r="A816" s="36">
        <v>12544644</v>
      </c>
      <c r="B816" s="37" t="s">
        <v>891</v>
      </c>
      <c r="C816" s="37">
        <v>35.800514999999997</v>
      </c>
      <c r="D816" s="49">
        <v>-95.257851000000002</v>
      </c>
      <c r="E816" s="36" t="s">
        <v>88</v>
      </c>
      <c r="F816" s="36" t="s">
        <v>100</v>
      </c>
      <c r="G816" s="36" t="s">
        <v>96</v>
      </c>
      <c r="H816" s="72">
        <v>32874</v>
      </c>
      <c r="I816" s="47" t="s">
        <v>93</v>
      </c>
      <c r="J816" s="36" t="s">
        <v>100</v>
      </c>
      <c r="K816" s="36" t="s">
        <v>96</v>
      </c>
      <c r="L816" s="72">
        <v>32874</v>
      </c>
      <c r="M816" s="56" t="str">
        <f t="shared" si="12"/>
        <v>Non-Lead</v>
      </c>
      <c r="N816" s="38" t="s">
        <v>1796</v>
      </c>
    </row>
    <row r="817" spans="1:14" x14ac:dyDescent="0.25">
      <c r="A817" s="33">
        <v>12544645</v>
      </c>
      <c r="B817" t="s">
        <v>892</v>
      </c>
      <c r="C817">
        <v>35.797207</v>
      </c>
      <c r="D817" s="48">
        <v>-95.243588000000003</v>
      </c>
      <c r="E817" s="33" t="s">
        <v>93</v>
      </c>
      <c r="F817" s="33" t="s">
        <v>106</v>
      </c>
      <c r="I817" s="46" t="s">
        <v>93</v>
      </c>
      <c r="J817" s="33" t="s">
        <v>106</v>
      </c>
      <c r="L817" s="33"/>
      <c r="M817" s="55" t="str">
        <f t="shared" si="12"/>
        <v>Lead Status Unknown</v>
      </c>
    </row>
    <row r="818" spans="1:14" x14ac:dyDescent="0.25">
      <c r="A818" s="36">
        <v>12544646</v>
      </c>
      <c r="B818" s="37" t="s">
        <v>893</v>
      </c>
      <c r="C818" s="37">
        <v>35.794310000000003</v>
      </c>
      <c r="D818" s="49">
        <v>-95.247997999999995</v>
      </c>
      <c r="E818" s="36" t="s">
        <v>88</v>
      </c>
      <c r="F818" s="36" t="s">
        <v>100</v>
      </c>
      <c r="G818" s="36" t="s">
        <v>96</v>
      </c>
      <c r="H818" s="72">
        <v>32874</v>
      </c>
      <c r="I818" s="47" t="s">
        <v>93</v>
      </c>
      <c r="J818" s="36" t="s">
        <v>100</v>
      </c>
      <c r="K818" s="36" t="s">
        <v>96</v>
      </c>
      <c r="L818" s="72">
        <v>32874</v>
      </c>
      <c r="M818" s="56" t="str">
        <f t="shared" si="12"/>
        <v>Non-Lead</v>
      </c>
      <c r="N818" s="38" t="s">
        <v>1796</v>
      </c>
    </row>
    <row r="819" spans="1:14" x14ac:dyDescent="0.25">
      <c r="A819" s="33">
        <v>12544647</v>
      </c>
      <c r="B819" t="s">
        <v>894</v>
      </c>
      <c r="C819">
        <v>35.793900000000001</v>
      </c>
      <c r="D819" s="48">
        <v>-95.235100000000003</v>
      </c>
      <c r="E819" s="33" t="s">
        <v>88</v>
      </c>
      <c r="F819" s="33" t="s">
        <v>100</v>
      </c>
      <c r="G819" s="33" t="s">
        <v>96</v>
      </c>
      <c r="H819" s="71">
        <v>32874</v>
      </c>
      <c r="I819" s="46" t="s">
        <v>93</v>
      </c>
      <c r="J819" s="33" t="s">
        <v>100</v>
      </c>
      <c r="K819" s="33" t="s">
        <v>96</v>
      </c>
      <c r="L819" s="71">
        <v>32874</v>
      </c>
      <c r="M819" s="55" t="str">
        <f t="shared" si="12"/>
        <v>Non-Lead</v>
      </c>
      <c r="N819" s="32" t="s">
        <v>1796</v>
      </c>
    </row>
    <row r="820" spans="1:14" x14ac:dyDescent="0.25">
      <c r="A820" s="36">
        <v>12544648</v>
      </c>
      <c r="B820" s="37" t="s">
        <v>895</v>
      </c>
      <c r="C820" s="37">
        <v>35.797510000000003</v>
      </c>
      <c r="D820" s="49">
        <v>-95.240459999999999</v>
      </c>
      <c r="E820" s="36" t="s">
        <v>93</v>
      </c>
      <c r="F820" s="36" t="s">
        <v>106</v>
      </c>
      <c r="G820" s="36"/>
      <c r="H820" s="36"/>
      <c r="I820" s="47" t="s">
        <v>93</v>
      </c>
      <c r="J820" s="36" t="s">
        <v>106</v>
      </c>
      <c r="K820" s="36"/>
      <c r="L820" s="36"/>
      <c r="M820" s="56" t="str">
        <f t="shared" si="12"/>
        <v>Lead Status Unknown</v>
      </c>
      <c r="N820" s="38"/>
    </row>
    <row r="821" spans="1:14" x14ac:dyDescent="0.25">
      <c r="A821" s="33">
        <v>12544649</v>
      </c>
      <c r="B821" t="s">
        <v>896</v>
      </c>
      <c r="C821">
        <v>35.802728999999999</v>
      </c>
      <c r="D821" s="48">
        <v>-95.247549000000006</v>
      </c>
      <c r="E821" s="33" t="s">
        <v>88</v>
      </c>
      <c r="F821" s="33" t="s">
        <v>100</v>
      </c>
      <c r="G821" s="33" t="s">
        <v>96</v>
      </c>
      <c r="H821" s="71">
        <v>32874</v>
      </c>
      <c r="I821" s="46" t="s">
        <v>93</v>
      </c>
      <c r="J821" s="33" t="s">
        <v>100</v>
      </c>
      <c r="K821" s="33" t="s">
        <v>96</v>
      </c>
      <c r="L821" s="71">
        <v>32874</v>
      </c>
      <c r="M821" s="55" t="str">
        <f t="shared" si="12"/>
        <v>Non-Lead</v>
      </c>
      <c r="N821" s="32" t="s">
        <v>1796</v>
      </c>
    </row>
    <row r="822" spans="1:14" x14ac:dyDescent="0.25">
      <c r="A822" s="36">
        <v>12544650</v>
      </c>
      <c r="B822" s="37" t="s">
        <v>897</v>
      </c>
      <c r="C822" s="37">
        <v>35.797499999999999</v>
      </c>
      <c r="D822" s="49">
        <v>-95.253062999999997</v>
      </c>
      <c r="E822" s="36" t="s">
        <v>93</v>
      </c>
      <c r="F822" s="36" t="s">
        <v>106</v>
      </c>
      <c r="G822" s="36"/>
      <c r="H822" s="36"/>
      <c r="I822" s="47" t="s">
        <v>93</v>
      </c>
      <c r="J822" s="36" t="s">
        <v>106</v>
      </c>
      <c r="K822" s="36"/>
      <c r="L822" s="36"/>
      <c r="M822" s="56" t="str">
        <f t="shared" si="12"/>
        <v>Lead Status Unknown</v>
      </c>
      <c r="N822" s="38"/>
    </row>
    <row r="823" spans="1:14" x14ac:dyDescent="0.25">
      <c r="A823" s="33">
        <v>12544651</v>
      </c>
      <c r="B823" t="s">
        <v>898</v>
      </c>
      <c r="C823">
        <v>35.802559000000002</v>
      </c>
      <c r="D823" s="48">
        <v>-95.247056000000001</v>
      </c>
      <c r="E823" s="33" t="s">
        <v>88</v>
      </c>
      <c r="F823" s="33" t="s">
        <v>100</v>
      </c>
      <c r="G823" s="33" t="s">
        <v>96</v>
      </c>
      <c r="H823" s="71">
        <v>32874</v>
      </c>
      <c r="I823" s="46" t="s">
        <v>93</v>
      </c>
      <c r="J823" s="33" t="s">
        <v>100</v>
      </c>
      <c r="K823" s="33" t="s">
        <v>96</v>
      </c>
      <c r="L823" s="71">
        <v>32874</v>
      </c>
      <c r="M823" s="55" t="str">
        <f t="shared" si="12"/>
        <v>Non-Lead</v>
      </c>
      <c r="N823" s="32" t="s">
        <v>1796</v>
      </c>
    </row>
    <row r="824" spans="1:14" x14ac:dyDescent="0.25">
      <c r="A824" s="36">
        <v>12544652</v>
      </c>
      <c r="B824" s="37" t="s">
        <v>899</v>
      </c>
      <c r="C824" s="37">
        <v>35.797803999999999</v>
      </c>
      <c r="D824" s="49">
        <v>95.254097000000002</v>
      </c>
      <c r="E824" s="36" t="s">
        <v>93</v>
      </c>
      <c r="F824" s="36" t="s">
        <v>106</v>
      </c>
      <c r="G824" s="36"/>
      <c r="H824" s="36"/>
      <c r="I824" s="47" t="s">
        <v>93</v>
      </c>
      <c r="J824" s="36" t="s">
        <v>106</v>
      </c>
      <c r="K824" s="36"/>
      <c r="L824" s="36"/>
      <c r="M824" s="56" t="str">
        <f t="shared" si="12"/>
        <v>Lead Status Unknown</v>
      </c>
      <c r="N824" s="38"/>
    </row>
    <row r="825" spans="1:14" x14ac:dyDescent="0.25">
      <c r="A825" s="33">
        <v>12544653</v>
      </c>
      <c r="B825" t="s">
        <v>900</v>
      </c>
      <c r="C825">
        <v>35.809080000000002</v>
      </c>
      <c r="D825" s="48">
        <v>-95.250900000000001</v>
      </c>
      <c r="E825" s="33" t="s">
        <v>88</v>
      </c>
      <c r="F825" s="33" t="s">
        <v>100</v>
      </c>
      <c r="G825" s="33" t="s">
        <v>96</v>
      </c>
      <c r="H825" s="71">
        <v>32874</v>
      </c>
      <c r="I825" s="46" t="s">
        <v>93</v>
      </c>
      <c r="J825" s="33" t="s">
        <v>100</v>
      </c>
      <c r="K825" s="33" t="s">
        <v>96</v>
      </c>
      <c r="L825" s="71">
        <v>32874</v>
      </c>
      <c r="M825" s="55" t="str">
        <f t="shared" si="12"/>
        <v>Non-Lead</v>
      </c>
      <c r="N825" s="32" t="s">
        <v>1796</v>
      </c>
    </row>
    <row r="826" spans="1:14" x14ac:dyDescent="0.25">
      <c r="A826" s="36">
        <v>12544654</v>
      </c>
      <c r="B826" s="37" t="s">
        <v>901</v>
      </c>
      <c r="C826" s="37">
        <v>35.797085000000003</v>
      </c>
      <c r="D826" s="49">
        <v>-95.241168000000002</v>
      </c>
      <c r="E826" s="36" t="s">
        <v>93</v>
      </c>
      <c r="F826" s="36" t="s">
        <v>106</v>
      </c>
      <c r="G826" s="36"/>
      <c r="H826" s="36"/>
      <c r="I826" s="47" t="s">
        <v>93</v>
      </c>
      <c r="J826" s="36" t="s">
        <v>106</v>
      </c>
      <c r="K826" s="36"/>
      <c r="L826" s="36"/>
      <c r="M826" s="56" t="str">
        <f t="shared" si="12"/>
        <v>Lead Status Unknown</v>
      </c>
      <c r="N826" s="38"/>
    </row>
    <row r="827" spans="1:14" x14ac:dyDescent="0.25">
      <c r="A827" s="33">
        <v>12544655</v>
      </c>
      <c r="B827" t="s">
        <v>902</v>
      </c>
      <c r="C827">
        <v>35.804496999999998</v>
      </c>
      <c r="D827" s="48">
        <v>95.253085999999996</v>
      </c>
      <c r="E827" s="33" t="s">
        <v>88</v>
      </c>
      <c r="F827" s="33" t="s">
        <v>100</v>
      </c>
      <c r="G827" s="33" t="s">
        <v>96</v>
      </c>
      <c r="H827" s="71">
        <v>32874</v>
      </c>
      <c r="I827" s="46" t="s">
        <v>93</v>
      </c>
      <c r="J827" s="33" t="s">
        <v>100</v>
      </c>
      <c r="K827" s="33" t="s">
        <v>96</v>
      </c>
      <c r="L827" s="71">
        <v>32874</v>
      </c>
      <c r="M827" s="55" t="str">
        <f t="shared" si="12"/>
        <v>Non-Lead</v>
      </c>
      <c r="N827" s="32" t="s">
        <v>1796</v>
      </c>
    </row>
    <row r="828" spans="1:14" x14ac:dyDescent="0.25">
      <c r="A828" s="36">
        <v>12544656</v>
      </c>
      <c r="B828" s="37" t="s">
        <v>903</v>
      </c>
      <c r="C828" s="37">
        <v>35.797358000000003</v>
      </c>
      <c r="D828" s="49">
        <v>-95.243364999999997</v>
      </c>
      <c r="E828" s="36" t="s">
        <v>93</v>
      </c>
      <c r="F828" s="36" t="s">
        <v>106</v>
      </c>
      <c r="G828" s="36"/>
      <c r="H828" s="36"/>
      <c r="I828" s="47" t="s">
        <v>93</v>
      </c>
      <c r="J828" s="36" t="s">
        <v>106</v>
      </c>
      <c r="K828" s="36"/>
      <c r="L828" s="36"/>
      <c r="M828" s="56" t="str">
        <f t="shared" si="12"/>
        <v>Lead Status Unknown</v>
      </c>
      <c r="N828" s="38"/>
    </row>
    <row r="829" spans="1:14" x14ac:dyDescent="0.25">
      <c r="A829" s="33">
        <v>12544657</v>
      </c>
      <c r="B829" t="s">
        <v>904</v>
      </c>
      <c r="C829">
        <v>35.802556000000003</v>
      </c>
      <c r="D829" s="48">
        <v>-95.246647999999993</v>
      </c>
      <c r="E829" s="33" t="s">
        <v>88</v>
      </c>
      <c r="F829" s="33" t="s">
        <v>100</v>
      </c>
      <c r="G829" s="33" t="s">
        <v>96</v>
      </c>
      <c r="H829" s="71">
        <v>32874</v>
      </c>
      <c r="I829" s="46" t="s">
        <v>93</v>
      </c>
      <c r="J829" s="33" t="s">
        <v>100</v>
      </c>
      <c r="K829" s="33" t="s">
        <v>96</v>
      </c>
      <c r="L829" s="71">
        <v>32874</v>
      </c>
      <c r="M829" s="55" t="str">
        <f t="shared" si="12"/>
        <v>Non-Lead</v>
      </c>
      <c r="N829" s="32" t="s">
        <v>1796</v>
      </c>
    </row>
    <row r="830" spans="1:14" x14ac:dyDescent="0.25">
      <c r="A830" s="36">
        <v>12544658</v>
      </c>
      <c r="B830" s="37" t="s">
        <v>905</v>
      </c>
      <c r="C830" s="37">
        <v>35.797227999999997</v>
      </c>
      <c r="D830" s="49">
        <v>-95.240264999999994</v>
      </c>
      <c r="E830" s="36" t="s">
        <v>93</v>
      </c>
      <c r="F830" s="36" t="s">
        <v>106</v>
      </c>
      <c r="G830" s="36"/>
      <c r="H830" s="36"/>
      <c r="I830" s="47" t="s">
        <v>93</v>
      </c>
      <c r="J830" s="36" t="s">
        <v>106</v>
      </c>
      <c r="K830" s="36"/>
      <c r="L830" s="36"/>
      <c r="M830" s="56" t="str">
        <f t="shared" si="12"/>
        <v>Lead Status Unknown</v>
      </c>
      <c r="N830" s="38"/>
    </row>
    <row r="831" spans="1:14" x14ac:dyDescent="0.25">
      <c r="A831" s="33">
        <v>12544659</v>
      </c>
      <c r="B831" t="s">
        <v>906</v>
      </c>
      <c r="C831">
        <v>35.804948000000003</v>
      </c>
      <c r="D831" s="48">
        <v>-95.252663999999996</v>
      </c>
      <c r="E831" s="33" t="s">
        <v>88</v>
      </c>
      <c r="F831" s="33" t="s">
        <v>100</v>
      </c>
      <c r="G831" s="33" t="s">
        <v>96</v>
      </c>
      <c r="H831" s="71">
        <v>32874</v>
      </c>
      <c r="I831" s="46" t="s">
        <v>93</v>
      </c>
      <c r="J831" s="33" t="s">
        <v>100</v>
      </c>
      <c r="K831" s="33" t="s">
        <v>96</v>
      </c>
      <c r="L831" s="71">
        <v>32874</v>
      </c>
      <c r="M831" s="55" t="str">
        <f t="shared" si="12"/>
        <v>Non-Lead</v>
      </c>
      <c r="N831" s="32" t="s">
        <v>1796</v>
      </c>
    </row>
    <row r="832" spans="1:14" x14ac:dyDescent="0.25">
      <c r="A832" s="36">
        <v>12544660</v>
      </c>
      <c r="B832" s="37" t="s">
        <v>907</v>
      </c>
      <c r="C832" s="37">
        <v>35.797331999999997</v>
      </c>
      <c r="D832" s="49">
        <v>-95.243664999999993</v>
      </c>
      <c r="E832" s="36" t="s">
        <v>93</v>
      </c>
      <c r="F832" s="36" t="s">
        <v>106</v>
      </c>
      <c r="G832" s="36"/>
      <c r="H832" s="36"/>
      <c r="I832" s="47" t="s">
        <v>93</v>
      </c>
      <c r="J832" s="36" t="s">
        <v>106</v>
      </c>
      <c r="K832" s="36"/>
      <c r="L832" s="36"/>
      <c r="M832" s="56" t="str">
        <f t="shared" si="12"/>
        <v>Lead Status Unknown</v>
      </c>
      <c r="N832" s="38"/>
    </row>
    <row r="833" spans="1:14" x14ac:dyDescent="0.25">
      <c r="A833" s="33">
        <v>12544661</v>
      </c>
      <c r="B833" t="s">
        <v>908</v>
      </c>
      <c r="C833">
        <v>35.80256</v>
      </c>
      <c r="D833" s="48">
        <v>-95.246448999999998</v>
      </c>
      <c r="E833" s="33" t="s">
        <v>88</v>
      </c>
      <c r="F833" s="33" t="s">
        <v>100</v>
      </c>
      <c r="G833" s="33" t="s">
        <v>96</v>
      </c>
      <c r="H833" s="71">
        <v>32874</v>
      </c>
      <c r="I833" s="46" t="s">
        <v>93</v>
      </c>
      <c r="J833" s="33" t="s">
        <v>100</v>
      </c>
      <c r="K833" s="33" t="s">
        <v>96</v>
      </c>
      <c r="L833" s="71">
        <v>32874</v>
      </c>
      <c r="M833" s="55" t="str">
        <f t="shared" si="12"/>
        <v>Non-Lead</v>
      </c>
      <c r="N833" s="32" t="s">
        <v>1796</v>
      </c>
    </row>
    <row r="834" spans="1:14" x14ac:dyDescent="0.25">
      <c r="A834" s="36">
        <v>12544662</v>
      </c>
      <c r="B834" s="37" t="s">
        <v>909</v>
      </c>
      <c r="C834" s="37">
        <v>35.798050000000003</v>
      </c>
      <c r="D834" s="49">
        <v>-95.253585000000001</v>
      </c>
      <c r="E834" s="36" t="s">
        <v>93</v>
      </c>
      <c r="F834" s="36" t="s">
        <v>106</v>
      </c>
      <c r="G834" s="36"/>
      <c r="H834" s="36"/>
      <c r="I834" s="47" t="s">
        <v>93</v>
      </c>
      <c r="J834" s="36" t="s">
        <v>106</v>
      </c>
      <c r="K834" s="36"/>
      <c r="L834" s="36"/>
      <c r="M834" s="56" t="str">
        <f t="shared" si="12"/>
        <v>Lead Status Unknown</v>
      </c>
      <c r="N834" s="38"/>
    </row>
    <row r="835" spans="1:14" x14ac:dyDescent="0.25">
      <c r="A835" s="33">
        <v>12544663</v>
      </c>
      <c r="B835" t="s">
        <v>910</v>
      </c>
      <c r="C835">
        <v>35.802754999999998</v>
      </c>
      <c r="D835" s="48">
        <v>-95.245801</v>
      </c>
      <c r="E835" s="33" t="s">
        <v>88</v>
      </c>
      <c r="F835" s="33" t="s">
        <v>100</v>
      </c>
      <c r="G835" s="33" t="s">
        <v>96</v>
      </c>
      <c r="H835" s="71">
        <v>32874</v>
      </c>
      <c r="I835" s="46" t="s">
        <v>93</v>
      </c>
      <c r="J835" s="33" t="s">
        <v>100</v>
      </c>
      <c r="K835" s="33" t="s">
        <v>96</v>
      </c>
      <c r="L835" s="71">
        <v>32874</v>
      </c>
      <c r="M835" s="55" t="str">
        <f t="shared" si="12"/>
        <v>Non-Lead</v>
      </c>
      <c r="N835" s="32" t="s">
        <v>1796</v>
      </c>
    </row>
    <row r="836" spans="1:14" x14ac:dyDescent="0.25">
      <c r="A836" s="36">
        <v>12544664</v>
      </c>
      <c r="B836" s="37" t="s">
        <v>911</v>
      </c>
      <c r="C836" s="37">
        <v>35.801386000000001</v>
      </c>
      <c r="D836" s="49">
        <v>-95.249611000000002</v>
      </c>
      <c r="E836" s="36" t="s">
        <v>93</v>
      </c>
      <c r="F836" s="36" t="s">
        <v>106</v>
      </c>
      <c r="G836" s="36"/>
      <c r="H836" s="36"/>
      <c r="I836" s="47" t="s">
        <v>93</v>
      </c>
      <c r="J836" s="36" t="s">
        <v>106</v>
      </c>
      <c r="K836" s="36"/>
      <c r="L836" s="36"/>
      <c r="M836" s="56" t="str">
        <f t="shared" si="12"/>
        <v>Lead Status Unknown</v>
      </c>
      <c r="N836" s="38"/>
    </row>
    <row r="837" spans="1:14" x14ac:dyDescent="0.25">
      <c r="A837" s="33">
        <v>12544665</v>
      </c>
      <c r="B837" t="s">
        <v>912</v>
      </c>
      <c r="C837">
        <v>35.802729999999997</v>
      </c>
      <c r="D837" s="48">
        <v>-95.245574000000005</v>
      </c>
      <c r="E837" s="33" t="s">
        <v>88</v>
      </c>
      <c r="F837" s="33" t="s">
        <v>100</v>
      </c>
      <c r="G837" s="33" t="s">
        <v>96</v>
      </c>
      <c r="H837" s="71">
        <v>32874</v>
      </c>
      <c r="I837" s="46" t="s">
        <v>93</v>
      </c>
      <c r="J837" s="33" t="s">
        <v>100</v>
      </c>
      <c r="K837" s="33" t="s">
        <v>96</v>
      </c>
      <c r="L837" s="71">
        <v>32874</v>
      </c>
      <c r="M837" s="55" t="str">
        <f t="shared" ref="M837:M900" si="13">IF(OR(F837="Lead",J837="Lead"),"Lead",(IF(OR(OR(F837="",J837=""),AND(AND(NOT(F837="Lead"),J837="Galvanized Iron/Steel"),I837="")),"",IF(AND(OR(I837="Yes",I837="Don't Know"),J837="Galvanized Iron/Steel"),"Galvanized Requiring Replacement",IF(OR(F837="Unknown",J837="Unknown"),"Lead Status Unknown",IF(AND(F837="No System Owned Portion",J837="No Customer Owned Portion"),"","Non-Lead"))))))</f>
        <v>Non-Lead</v>
      </c>
      <c r="N837" s="32" t="s">
        <v>1796</v>
      </c>
    </row>
    <row r="838" spans="1:14" x14ac:dyDescent="0.25">
      <c r="A838" s="36">
        <v>12544666</v>
      </c>
      <c r="B838" s="37" t="s">
        <v>913</v>
      </c>
      <c r="C838" s="37">
        <v>35.797217000000003</v>
      </c>
      <c r="D838" s="49">
        <v>-95.243623999999997</v>
      </c>
      <c r="E838" s="36" t="s">
        <v>93</v>
      </c>
      <c r="F838" s="36" t="s">
        <v>106</v>
      </c>
      <c r="G838" s="36"/>
      <c r="H838" s="36"/>
      <c r="I838" s="47" t="s">
        <v>93</v>
      </c>
      <c r="J838" s="36" t="s">
        <v>106</v>
      </c>
      <c r="K838" s="36"/>
      <c r="L838" s="36"/>
      <c r="M838" s="56" t="str">
        <f t="shared" si="13"/>
        <v>Lead Status Unknown</v>
      </c>
      <c r="N838" s="38"/>
    </row>
    <row r="839" spans="1:14" x14ac:dyDescent="0.25">
      <c r="A839" s="33">
        <v>12544667</v>
      </c>
      <c r="B839" t="s">
        <v>914</v>
      </c>
      <c r="C839">
        <v>35.804827000000003</v>
      </c>
      <c r="D839" s="48">
        <v>95.253373999999994</v>
      </c>
      <c r="E839" s="33" t="s">
        <v>88</v>
      </c>
      <c r="F839" s="33" t="s">
        <v>100</v>
      </c>
      <c r="G839" s="33" t="s">
        <v>96</v>
      </c>
      <c r="H839" s="71">
        <v>32874</v>
      </c>
      <c r="I839" s="46" t="s">
        <v>93</v>
      </c>
      <c r="J839" s="33" t="s">
        <v>100</v>
      </c>
      <c r="K839" s="33" t="s">
        <v>96</v>
      </c>
      <c r="L839" s="71">
        <v>32874</v>
      </c>
      <c r="M839" s="55" t="str">
        <f t="shared" si="13"/>
        <v>Non-Lead</v>
      </c>
      <c r="N839" s="32" t="s">
        <v>1796</v>
      </c>
    </row>
    <row r="840" spans="1:14" x14ac:dyDescent="0.25">
      <c r="A840" s="36">
        <v>12544668</v>
      </c>
      <c r="B840" s="37" t="s">
        <v>915</v>
      </c>
      <c r="C840" s="37">
        <v>35.797600000000003</v>
      </c>
      <c r="D840" s="49">
        <v>-95.250519999999995</v>
      </c>
      <c r="E840" s="36" t="s">
        <v>93</v>
      </c>
      <c r="F840" s="36" t="s">
        <v>106</v>
      </c>
      <c r="G840" s="36"/>
      <c r="H840" s="36"/>
      <c r="I840" s="47" t="s">
        <v>93</v>
      </c>
      <c r="J840" s="36" t="s">
        <v>106</v>
      </c>
      <c r="K840" s="36"/>
      <c r="L840" s="36"/>
      <c r="M840" s="56" t="str">
        <f t="shared" si="13"/>
        <v>Lead Status Unknown</v>
      </c>
      <c r="N840" s="38"/>
    </row>
    <row r="841" spans="1:14" x14ac:dyDescent="0.25">
      <c r="A841" s="33">
        <v>12544669</v>
      </c>
      <c r="B841" t="s">
        <v>916</v>
      </c>
      <c r="C841">
        <v>35.802745999999999</v>
      </c>
      <c r="D841" s="48">
        <v>-95.245227</v>
      </c>
      <c r="E841" s="33" t="s">
        <v>88</v>
      </c>
      <c r="F841" s="33" t="s">
        <v>100</v>
      </c>
      <c r="G841" s="33" t="s">
        <v>96</v>
      </c>
      <c r="H841" s="71">
        <v>32874</v>
      </c>
      <c r="I841" s="46" t="s">
        <v>93</v>
      </c>
      <c r="J841" s="33" t="s">
        <v>100</v>
      </c>
      <c r="K841" s="33" t="s">
        <v>96</v>
      </c>
      <c r="L841" s="71">
        <v>32874</v>
      </c>
      <c r="M841" s="55" t="str">
        <f t="shared" si="13"/>
        <v>Non-Lead</v>
      </c>
      <c r="N841" s="32" t="s">
        <v>1796</v>
      </c>
    </row>
    <row r="842" spans="1:14" x14ac:dyDescent="0.25">
      <c r="A842" s="36">
        <v>12544670</v>
      </c>
      <c r="B842" s="37" t="s">
        <v>917</v>
      </c>
      <c r="C842" s="37">
        <v>35.797600000000003</v>
      </c>
      <c r="D842" s="49">
        <v>-95.250519999999995</v>
      </c>
      <c r="E842" s="36" t="s">
        <v>93</v>
      </c>
      <c r="F842" s="36" t="s">
        <v>106</v>
      </c>
      <c r="G842" s="36"/>
      <c r="H842" s="36"/>
      <c r="I842" s="47" t="s">
        <v>93</v>
      </c>
      <c r="J842" s="36" t="s">
        <v>106</v>
      </c>
      <c r="K842" s="36"/>
      <c r="L842" s="36"/>
      <c r="M842" s="56" t="str">
        <f t="shared" si="13"/>
        <v>Lead Status Unknown</v>
      </c>
      <c r="N842" s="38"/>
    </row>
    <row r="843" spans="1:14" x14ac:dyDescent="0.25">
      <c r="A843" s="33">
        <v>12544671</v>
      </c>
      <c r="B843" t="s">
        <v>918</v>
      </c>
      <c r="C843">
        <v>35.802793000000001</v>
      </c>
      <c r="D843" s="48">
        <v>-95.245104999999995</v>
      </c>
      <c r="E843" s="33" t="s">
        <v>88</v>
      </c>
      <c r="F843" s="33" t="s">
        <v>100</v>
      </c>
      <c r="G843" s="33" t="s">
        <v>96</v>
      </c>
      <c r="H843" s="71">
        <v>32874</v>
      </c>
      <c r="I843" s="46" t="s">
        <v>93</v>
      </c>
      <c r="J843" s="33" t="s">
        <v>100</v>
      </c>
      <c r="K843" s="33" t="s">
        <v>96</v>
      </c>
      <c r="L843" s="71">
        <v>32874</v>
      </c>
      <c r="M843" s="55" t="str">
        <f t="shared" si="13"/>
        <v>Non-Lead</v>
      </c>
      <c r="N843" s="32" t="s">
        <v>1796</v>
      </c>
    </row>
    <row r="844" spans="1:14" x14ac:dyDescent="0.25">
      <c r="A844" s="36">
        <v>12544672</v>
      </c>
      <c r="B844" s="37" t="s">
        <v>919</v>
      </c>
      <c r="C844" s="37">
        <v>35.797041</v>
      </c>
      <c r="D844" s="49">
        <v>95.240351000000004</v>
      </c>
      <c r="E844" s="36" t="s">
        <v>93</v>
      </c>
      <c r="F844" s="36" t="s">
        <v>106</v>
      </c>
      <c r="G844" s="36"/>
      <c r="H844" s="36"/>
      <c r="I844" s="47" t="s">
        <v>93</v>
      </c>
      <c r="J844" s="36" t="s">
        <v>106</v>
      </c>
      <c r="K844" s="36"/>
      <c r="L844" s="36"/>
      <c r="M844" s="56" t="str">
        <f t="shared" si="13"/>
        <v>Lead Status Unknown</v>
      </c>
      <c r="N844" s="38"/>
    </row>
    <row r="845" spans="1:14" x14ac:dyDescent="0.25">
      <c r="A845" s="33">
        <v>12544673</v>
      </c>
      <c r="B845" t="s">
        <v>920</v>
      </c>
      <c r="C845">
        <v>35.797418</v>
      </c>
      <c r="D845" s="48">
        <v>-95.230641000000006</v>
      </c>
      <c r="E845" s="33" t="s">
        <v>88</v>
      </c>
      <c r="F845" s="33" t="s">
        <v>100</v>
      </c>
      <c r="G845" s="33" t="s">
        <v>96</v>
      </c>
      <c r="H845" s="71">
        <v>32874</v>
      </c>
      <c r="I845" s="46" t="s">
        <v>93</v>
      </c>
      <c r="J845" s="33" t="s">
        <v>100</v>
      </c>
      <c r="K845" s="33" t="s">
        <v>96</v>
      </c>
      <c r="L845" s="71">
        <v>32874</v>
      </c>
      <c r="M845" s="55" t="str">
        <f t="shared" si="13"/>
        <v>Non-Lead</v>
      </c>
      <c r="N845" s="32" t="s">
        <v>1796</v>
      </c>
    </row>
    <row r="846" spans="1:14" x14ac:dyDescent="0.25">
      <c r="A846" s="36">
        <v>12544674</v>
      </c>
      <c r="B846" s="37" t="s">
        <v>921</v>
      </c>
      <c r="C846" s="37">
        <v>35.797199999999997</v>
      </c>
      <c r="D846" s="49">
        <v>-95.243637000000007</v>
      </c>
      <c r="E846" s="36" t="s">
        <v>93</v>
      </c>
      <c r="F846" s="36" t="s">
        <v>106</v>
      </c>
      <c r="G846" s="36"/>
      <c r="H846" s="36"/>
      <c r="I846" s="47" t="s">
        <v>93</v>
      </c>
      <c r="J846" s="36" t="s">
        <v>106</v>
      </c>
      <c r="K846" s="36"/>
      <c r="L846" s="36"/>
      <c r="M846" s="56" t="str">
        <f t="shared" si="13"/>
        <v>Lead Status Unknown</v>
      </c>
      <c r="N846" s="38"/>
    </row>
    <row r="847" spans="1:14" x14ac:dyDescent="0.25">
      <c r="A847" s="33">
        <v>12544675</v>
      </c>
      <c r="B847" t="s">
        <v>922</v>
      </c>
      <c r="C847">
        <v>35.800333000000002</v>
      </c>
      <c r="D847" s="48">
        <v>-95.236412999999999</v>
      </c>
      <c r="E847" s="33" t="s">
        <v>88</v>
      </c>
      <c r="F847" s="33" t="s">
        <v>100</v>
      </c>
      <c r="G847" s="33" t="s">
        <v>96</v>
      </c>
      <c r="H847" s="71">
        <v>32509</v>
      </c>
      <c r="I847" s="46" t="s">
        <v>93</v>
      </c>
      <c r="J847" s="33" t="s">
        <v>100</v>
      </c>
      <c r="K847" s="33" t="s">
        <v>96</v>
      </c>
      <c r="L847" s="71">
        <v>32509</v>
      </c>
      <c r="M847" s="55" t="str">
        <f t="shared" si="13"/>
        <v>Non-Lead</v>
      </c>
      <c r="N847" s="32" t="s">
        <v>1796</v>
      </c>
    </row>
    <row r="848" spans="1:14" x14ac:dyDescent="0.25">
      <c r="A848" s="36">
        <v>12544676</v>
      </c>
      <c r="B848" s="37" t="s">
        <v>923</v>
      </c>
      <c r="C848" s="37">
        <v>35.797066000000001</v>
      </c>
      <c r="D848" s="49">
        <v>-95.240219999999994</v>
      </c>
      <c r="E848" s="36" t="s">
        <v>93</v>
      </c>
      <c r="F848" s="36" t="s">
        <v>106</v>
      </c>
      <c r="G848" s="36"/>
      <c r="H848" s="36"/>
      <c r="I848" s="47" t="s">
        <v>93</v>
      </c>
      <c r="J848" s="36" t="s">
        <v>106</v>
      </c>
      <c r="K848" s="36"/>
      <c r="L848" s="36"/>
      <c r="M848" s="56" t="str">
        <f t="shared" si="13"/>
        <v>Lead Status Unknown</v>
      </c>
      <c r="N848" s="38"/>
    </row>
    <row r="849" spans="1:14" x14ac:dyDescent="0.25">
      <c r="A849" s="33">
        <v>12544677</v>
      </c>
      <c r="B849" t="s">
        <v>924</v>
      </c>
      <c r="C849">
        <v>35.799359000000003</v>
      </c>
      <c r="D849" s="48">
        <v>-95.237796000000003</v>
      </c>
      <c r="E849" s="33" t="s">
        <v>88</v>
      </c>
      <c r="F849" s="33" t="s">
        <v>100</v>
      </c>
      <c r="G849" s="33" t="s">
        <v>96</v>
      </c>
      <c r="H849" s="71">
        <v>32509</v>
      </c>
      <c r="I849" s="46" t="s">
        <v>93</v>
      </c>
      <c r="J849" s="33" t="s">
        <v>100</v>
      </c>
      <c r="K849" s="33" t="s">
        <v>96</v>
      </c>
      <c r="L849" s="71">
        <v>32509</v>
      </c>
      <c r="M849" s="55" t="str">
        <f t="shared" si="13"/>
        <v>Non-Lead</v>
      </c>
      <c r="N849" s="32" t="s">
        <v>1796</v>
      </c>
    </row>
    <row r="850" spans="1:14" x14ac:dyDescent="0.25">
      <c r="A850" s="36">
        <v>12544678</v>
      </c>
      <c r="B850" s="37" t="s">
        <v>925</v>
      </c>
      <c r="C850" s="37">
        <v>35.797086999999998</v>
      </c>
      <c r="D850" s="49">
        <v>-95.240437</v>
      </c>
      <c r="E850" s="36" t="s">
        <v>93</v>
      </c>
      <c r="F850" s="36" t="s">
        <v>106</v>
      </c>
      <c r="G850" s="36"/>
      <c r="H850" s="36"/>
      <c r="I850" s="47" t="s">
        <v>93</v>
      </c>
      <c r="J850" s="36" t="s">
        <v>106</v>
      </c>
      <c r="K850" s="36"/>
      <c r="L850" s="36"/>
      <c r="M850" s="56" t="str">
        <f t="shared" si="13"/>
        <v>Lead Status Unknown</v>
      </c>
      <c r="N850" s="38"/>
    </row>
    <row r="851" spans="1:14" x14ac:dyDescent="0.25">
      <c r="A851" s="33">
        <v>12544679</v>
      </c>
      <c r="B851" t="s">
        <v>926</v>
      </c>
      <c r="C851">
        <v>35.812040000000003</v>
      </c>
      <c r="D851" s="48">
        <v>-95.251459999999994</v>
      </c>
      <c r="E851" s="33" t="s">
        <v>88</v>
      </c>
      <c r="F851" s="33" t="s">
        <v>100</v>
      </c>
      <c r="G851" s="33" t="s">
        <v>96</v>
      </c>
      <c r="H851" s="71">
        <v>32509</v>
      </c>
      <c r="I851" s="46" t="s">
        <v>93</v>
      </c>
      <c r="J851" s="33" t="s">
        <v>100</v>
      </c>
      <c r="K851" s="33" t="s">
        <v>96</v>
      </c>
      <c r="L851" s="71">
        <v>32509</v>
      </c>
      <c r="M851" s="55" t="str">
        <f t="shared" si="13"/>
        <v>Non-Lead</v>
      </c>
      <c r="N851" s="32" t="s">
        <v>1796</v>
      </c>
    </row>
    <row r="852" spans="1:14" x14ac:dyDescent="0.25">
      <c r="A852" s="36">
        <v>12544680</v>
      </c>
      <c r="B852" s="37" t="s">
        <v>927</v>
      </c>
      <c r="C852" s="37">
        <v>35.798960000000001</v>
      </c>
      <c r="D852" s="49">
        <v>-95.251729999999995</v>
      </c>
      <c r="E852" s="36" t="s">
        <v>93</v>
      </c>
      <c r="F852" s="36" t="s">
        <v>106</v>
      </c>
      <c r="G852" s="36"/>
      <c r="H852" s="36"/>
      <c r="I852" s="47" t="s">
        <v>93</v>
      </c>
      <c r="J852" s="36" t="s">
        <v>106</v>
      </c>
      <c r="K852" s="36"/>
      <c r="L852" s="36"/>
      <c r="M852" s="56" t="str">
        <f t="shared" si="13"/>
        <v>Lead Status Unknown</v>
      </c>
      <c r="N852" s="38"/>
    </row>
    <row r="853" spans="1:14" x14ac:dyDescent="0.25">
      <c r="A853" s="33">
        <v>12544681</v>
      </c>
      <c r="B853" t="s">
        <v>928</v>
      </c>
      <c r="C853">
        <v>35.788258999999996</v>
      </c>
      <c r="D853" s="48">
        <v>-95.242206199999998</v>
      </c>
      <c r="E853" s="33" t="s">
        <v>88</v>
      </c>
      <c r="F853" s="33" t="s">
        <v>100</v>
      </c>
      <c r="G853" s="33" t="s">
        <v>96</v>
      </c>
      <c r="H853" s="71">
        <v>32509</v>
      </c>
      <c r="I853" s="46" t="s">
        <v>93</v>
      </c>
      <c r="J853" s="33" t="s">
        <v>100</v>
      </c>
      <c r="K853" s="33" t="s">
        <v>96</v>
      </c>
      <c r="L853" s="71">
        <v>32509</v>
      </c>
      <c r="M853" s="55" t="str">
        <f t="shared" si="13"/>
        <v>Non-Lead</v>
      </c>
      <c r="N853" s="32" t="s">
        <v>1796</v>
      </c>
    </row>
    <row r="854" spans="1:14" x14ac:dyDescent="0.25">
      <c r="A854" s="36">
        <v>12544682</v>
      </c>
      <c r="B854" s="37" t="s">
        <v>929</v>
      </c>
      <c r="C854" s="37">
        <v>35.788969999999999</v>
      </c>
      <c r="D854" s="49">
        <v>-95.241560000000007</v>
      </c>
      <c r="E854" s="36" t="s">
        <v>88</v>
      </c>
      <c r="F854" s="36" t="s">
        <v>100</v>
      </c>
      <c r="G854" s="36" t="s">
        <v>96</v>
      </c>
      <c r="H854" s="72">
        <v>32509</v>
      </c>
      <c r="I854" s="47" t="s">
        <v>93</v>
      </c>
      <c r="J854" s="36" t="s">
        <v>100</v>
      </c>
      <c r="K854" s="36" t="s">
        <v>96</v>
      </c>
      <c r="L854" s="72">
        <v>32509</v>
      </c>
      <c r="M854" s="56" t="str">
        <f t="shared" si="13"/>
        <v>Non-Lead</v>
      </c>
      <c r="N854" s="38" t="s">
        <v>1796</v>
      </c>
    </row>
    <row r="855" spans="1:14" x14ac:dyDescent="0.25">
      <c r="A855" s="33">
        <v>12544683</v>
      </c>
      <c r="B855" t="s">
        <v>930</v>
      </c>
      <c r="C855">
        <v>35.796782999999998</v>
      </c>
      <c r="D855" s="48">
        <v>95.240449999999996</v>
      </c>
      <c r="E855" s="33" t="s">
        <v>93</v>
      </c>
      <c r="F855" s="33" t="s">
        <v>106</v>
      </c>
      <c r="I855" s="46" t="s">
        <v>93</v>
      </c>
      <c r="J855" s="33" t="s">
        <v>106</v>
      </c>
      <c r="L855" s="33"/>
      <c r="M855" s="55" t="str">
        <f t="shared" si="13"/>
        <v>Lead Status Unknown</v>
      </c>
    </row>
    <row r="856" spans="1:14" x14ac:dyDescent="0.25">
      <c r="A856" s="36">
        <v>12544685</v>
      </c>
      <c r="B856" s="37" t="s">
        <v>931</v>
      </c>
      <c r="C856" s="37">
        <v>35.798285</v>
      </c>
      <c r="D856" s="49">
        <v>-95.240198000000007</v>
      </c>
      <c r="E856" s="36" t="s">
        <v>93</v>
      </c>
      <c r="F856" s="36" t="s">
        <v>106</v>
      </c>
      <c r="G856" s="36"/>
      <c r="H856" s="36"/>
      <c r="I856" s="47" t="s">
        <v>93</v>
      </c>
      <c r="J856" s="36" t="s">
        <v>106</v>
      </c>
      <c r="K856" s="36"/>
      <c r="L856" s="36"/>
      <c r="M856" s="56" t="str">
        <f t="shared" si="13"/>
        <v>Lead Status Unknown</v>
      </c>
      <c r="N856" s="38"/>
    </row>
    <row r="857" spans="1:14" x14ac:dyDescent="0.25">
      <c r="A857" s="33">
        <v>12544684</v>
      </c>
      <c r="B857" t="s">
        <v>932</v>
      </c>
      <c r="C857">
        <v>35.7941</v>
      </c>
      <c r="D857" s="48">
        <v>-95.230860000000007</v>
      </c>
      <c r="E857" s="33" t="s">
        <v>88</v>
      </c>
      <c r="F857" s="33" t="s">
        <v>100</v>
      </c>
      <c r="G857" s="33" t="s">
        <v>96</v>
      </c>
      <c r="H857" s="71">
        <v>32509</v>
      </c>
      <c r="I857" s="46" t="s">
        <v>93</v>
      </c>
      <c r="J857" s="33" t="s">
        <v>100</v>
      </c>
      <c r="K857" s="33" t="s">
        <v>96</v>
      </c>
      <c r="L857" s="71">
        <v>32509</v>
      </c>
      <c r="M857" s="55" t="str">
        <f t="shared" si="13"/>
        <v>Non-Lead</v>
      </c>
      <c r="N857" s="32" t="s">
        <v>1796</v>
      </c>
    </row>
    <row r="858" spans="1:14" x14ac:dyDescent="0.25">
      <c r="A858" s="36">
        <v>12544687</v>
      </c>
      <c r="B858" s="37" t="s">
        <v>933</v>
      </c>
      <c r="C858" s="37">
        <v>35.788609999999998</v>
      </c>
      <c r="D858" s="49">
        <v>-95.242230000000006</v>
      </c>
      <c r="E858" s="36" t="s">
        <v>88</v>
      </c>
      <c r="F858" s="36" t="s">
        <v>100</v>
      </c>
      <c r="G858" s="36" t="s">
        <v>96</v>
      </c>
      <c r="H858" s="72">
        <v>32509</v>
      </c>
      <c r="I858" s="47" t="s">
        <v>93</v>
      </c>
      <c r="J858" s="36" t="s">
        <v>100</v>
      </c>
      <c r="K858" s="36" t="s">
        <v>96</v>
      </c>
      <c r="L858" s="72">
        <v>32509</v>
      </c>
      <c r="M858" s="56" t="str">
        <f t="shared" si="13"/>
        <v>Non-Lead</v>
      </c>
      <c r="N858" s="38" t="s">
        <v>1796</v>
      </c>
    </row>
    <row r="859" spans="1:14" x14ac:dyDescent="0.25">
      <c r="A859" s="33">
        <v>12544686</v>
      </c>
      <c r="B859" t="s">
        <v>934</v>
      </c>
      <c r="C859">
        <v>35.798729000000002</v>
      </c>
      <c r="D859" s="48">
        <v>-95.247587999999993</v>
      </c>
      <c r="E859" s="33" t="s">
        <v>93</v>
      </c>
      <c r="F859" s="33" t="s">
        <v>106</v>
      </c>
      <c r="I859" s="46" t="s">
        <v>93</v>
      </c>
      <c r="J859" s="33" t="s">
        <v>106</v>
      </c>
      <c r="L859" s="33"/>
      <c r="M859" s="55" t="str">
        <f t="shared" si="13"/>
        <v>Lead Status Unknown</v>
      </c>
    </row>
    <row r="860" spans="1:14" x14ac:dyDescent="0.25">
      <c r="A860" s="36">
        <v>12544688</v>
      </c>
      <c r="B860" s="37" t="s">
        <v>935</v>
      </c>
      <c r="C860" s="37">
        <v>35.798842</v>
      </c>
      <c r="D860" s="49">
        <v>-95.251626000000002</v>
      </c>
      <c r="E860" s="36" t="s">
        <v>93</v>
      </c>
      <c r="F860" s="36" t="s">
        <v>106</v>
      </c>
      <c r="G860" s="36"/>
      <c r="H860" s="36"/>
      <c r="I860" s="47" t="s">
        <v>93</v>
      </c>
      <c r="J860" s="36" t="s">
        <v>106</v>
      </c>
      <c r="K860" s="36"/>
      <c r="L860" s="36"/>
      <c r="M860" s="56" t="str">
        <f t="shared" si="13"/>
        <v>Lead Status Unknown</v>
      </c>
      <c r="N860" s="38"/>
    </row>
    <row r="861" spans="1:14" x14ac:dyDescent="0.25">
      <c r="A861" s="33">
        <v>12544689</v>
      </c>
      <c r="B861" t="s">
        <v>936</v>
      </c>
      <c r="C861">
        <v>35.772308000000002</v>
      </c>
      <c r="D861" s="48">
        <v>-95.295728999999994</v>
      </c>
      <c r="E861" s="33" t="s">
        <v>93</v>
      </c>
      <c r="F861" s="33" t="s">
        <v>106</v>
      </c>
      <c r="I861" s="46" t="s">
        <v>93</v>
      </c>
      <c r="J861" s="33" t="s">
        <v>106</v>
      </c>
      <c r="L861" s="33"/>
      <c r="M861" s="55" t="str">
        <f t="shared" si="13"/>
        <v>Lead Status Unknown</v>
      </c>
    </row>
    <row r="862" spans="1:14" x14ac:dyDescent="0.25">
      <c r="A862" s="36">
        <v>12544690</v>
      </c>
      <c r="B862" s="37" t="s">
        <v>937</v>
      </c>
      <c r="C862" s="37">
        <v>35.799101</v>
      </c>
      <c r="D862" s="49">
        <v>-95.241159100000004</v>
      </c>
      <c r="E862" s="36" t="s">
        <v>88</v>
      </c>
      <c r="F862" s="36" t="s">
        <v>100</v>
      </c>
      <c r="G862" s="36" t="s">
        <v>96</v>
      </c>
      <c r="H862" s="72">
        <v>32509</v>
      </c>
      <c r="I862" s="47" t="s">
        <v>93</v>
      </c>
      <c r="J862" s="36" t="s">
        <v>100</v>
      </c>
      <c r="K862" s="36" t="s">
        <v>96</v>
      </c>
      <c r="L862" s="72">
        <v>32509</v>
      </c>
      <c r="M862" s="56" t="str">
        <f t="shared" si="13"/>
        <v>Non-Lead</v>
      </c>
      <c r="N862" s="38" t="s">
        <v>1796</v>
      </c>
    </row>
    <row r="863" spans="1:14" x14ac:dyDescent="0.25">
      <c r="A863" s="33">
        <v>12544691</v>
      </c>
      <c r="B863" t="s">
        <v>938</v>
      </c>
      <c r="C863">
        <v>35.788015000000001</v>
      </c>
      <c r="D863" s="48">
        <v>-95.241331299999999</v>
      </c>
      <c r="E863" s="33" t="s">
        <v>88</v>
      </c>
      <c r="F863" s="33" t="s">
        <v>100</v>
      </c>
      <c r="G863" s="33" t="s">
        <v>96</v>
      </c>
      <c r="H863" s="71">
        <v>32509</v>
      </c>
      <c r="I863" s="46" t="s">
        <v>93</v>
      </c>
      <c r="J863" s="33" t="s">
        <v>100</v>
      </c>
      <c r="K863" s="33" t="s">
        <v>96</v>
      </c>
      <c r="L863" s="71">
        <v>32509</v>
      </c>
      <c r="M863" s="55" t="str">
        <f t="shared" si="13"/>
        <v>Non-Lead</v>
      </c>
      <c r="N863" s="32" t="s">
        <v>1796</v>
      </c>
    </row>
    <row r="864" spans="1:14" x14ac:dyDescent="0.25">
      <c r="A864" s="36">
        <v>12544692</v>
      </c>
      <c r="B864" s="37" t="s">
        <v>939</v>
      </c>
      <c r="C864" s="37">
        <v>35.788995</v>
      </c>
      <c r="D864" s="49">
        <v>-95.240677300000002</v>
      </c>
      <c r="E864" s="36" t="s">
        <v>88</v>
      </c>
      <c r="F864" s="36" t="s">
        <v>100</v>
      </c>
      <c r="G864" s="36" t="s">
        <v>96</v>
      </c>
      <c r="H864" s="72">
        <v>32509</v>
      </c>
      <c r="I864" s="47" t="s">
        <v>93</v>
      </c>
      <c r="J864" s="36" t="s">
        <v>100</v>
      </c>
      <c r="K864" s="36" t="s">
        <v>96</v>
      </c>
      <c r="L864" s="72">
        <v>32509</v>
      </c>
      <c r="M864" s="56" t="str">
        <f t="shared" si="13"/>
        <v>Non-Lead</v>
      </c>
      <c r="N864" s="38" t="s">
        <v>1796</v>
      </c>
    </row>
    <row r="865" spans="1:14" x14ac:dyDescent="0.25">
      <c r="A865" s="33">
        <v>12544693</v>
      </c>
      <c r="B865" t="s">
        <v>940</v>
      </c>
      <c r="C865">
        <v>35.796776999999999</v>
      </c>
      <c r="D865" s="48">
        <v>-95.242728999999997</v>
      </c>
      <c r="E865" s="33" t="s">
        <v>93</v>
      </c>
      <c r="F865" s="33" t="s">
        <v>106</v>
      </c>
      <c r="I865" s="46" t="s">
        <v>93</v>
      </c>
      <c r="J865" s="33" t="s">
        <v>106</v>
      </c>
      <c r="L865" s="33"/>
      <c r="M865" s="55" t="str">
        <f t="shared" si="13"/>
        <v>Lead Status Unknown</v>
      </c>
    </row>
    <row r="866" spans="1:14" x14ac:dyDescent="0.25">
      <c r="A866" s="36">
        <v>12544694</v>
      </c>
      <c r="B866" s="37" t="s">
        <v>941</v>
      </c>
      <c r="C866" s="37">
        <v>35.788021999999998</v>
      </c>
      <c r="D866" s="49">
        <v>-95.240733000000006</v>
      </c>
      <c r="E866" s="36" t="s">
        <v>88</v>
      </c>
      <c r="F866" s="36" t="s">
        <v>100</v>
      </c>
      <c r="G866" s="36" t="s">
        <v>96</v>
      </c>
      <c r="H866" s="72">
        <v>32509</v>
      </c>
      <c r="I866" s="47" t="s">
        <v>93</v>
      </c>
      <c r="J866" s="36" t="s">
        <v>100</v>
      </c>
      <c r="K866" s="36" t="s">
        <v>96</v>
      </c>
      <c r="L866" s="72">
        <v>32509</v>
      </c>
      <c r="M866" s="56" t="str">
        <f t="shared" si="13"/>
        <v>Non-Lead</v>
      </c>
      <c r="N866" s="38" t="s">
        <v>1796</v>
      </c>
    </row>
    <row r="867" spans="1:14" x14ac:dyDescent="0.25">
      <c r="A867" s="33">
        <v>12544695</v>
      </c>
      <c r="B867" t="s">
        <v>942</v>
      </c>
      <c r="C867">
        <v>35.772857000000002</v>
      </c>
      <c r="D867" s="48">
        <v>-95.295537899999999</v>
      </c>
      <c r="E867" s="33" t="s">
        <v>93</v>
      </c>
      <c r="F867" s="33" t="s">
        <v>106</v>
      </c>
      <c r="I867" s="46" t="s">
        <v>93</v>
      </c>
      <c r="J867" s="33" t="s">
        <v>106</v>
      </c>
      <c r="L867" s="33"/>
      <c r="M867" s="55" t="str">
        <f t="shared" si="13"/>
        <v>Lead Status Unknown</v>
      </c>
    </row>
    <row r="868" spans="1:14" x14ac:dyDescent="0.25">
      <c r="A868" s="36">
        <v>12544696</v>
      </c>
      <c r="B868" s="37" t="s">
        <v>943</v>
      </c>
      <c r="C868" s="37">
        <v>35.795321999999999</v>
      </c>
      <c r="D868" s="49">
        <v>-95.241454000000004</v>
      </c>
      <c r="E868" s="36" t="s">
        <v>88</v>
      </c>
      <c r="F868" s="36" t="s">
        <v>100</v>
      </c>
      <c r="G868" s="36" t="s">
        <v>96</v>
      </c>
      <c r="H868" s="72">
        <v>32509</v>
      </c>
      <c r="I868" s="47" t="s">
        <v>93</v>
      </c>
      <c r="J868" s="36" t="s">
        <v>100</v>
      </c>
      <c r="K868" s="36" t="s">
        <v>96</v>
      </c>
      <c r="L868" s="72">
        <v>32509</v>
      </c>
      <c r="M868" s="56" t="str">
        <f t="shared" si="13"/>
        <v>Non-Lead</v>
      </c>
      <c r="N868" s="38" t="s">
        <v>1796</v>
      </c>
    </row>
    <row r="869" spans="1:14" x14ac:dyDescent="0.25">
      <c r="A869" s="33">
        <v>12544697</v>
      </c>
      <c r="B869" t="s">
        <v>942</v>
      </c>
      <c r="C869">
        <v>35.773243999999998</v>
      </c>
      <c r="D869" s="48">
        <v>-95.295554699999997</v>
      </c>
      <c r="E869" s="33" t="s">
        <v>93</v>
      </c>
      <c r="F869" s="33" t="s">
        <v>106</v>
      </c>
      <c r="I869" s="46" t="s">
        <v>93</v>
      </c>
      <c r="J869" s="33" t="s">
        <v>106</v>
      </c>
      <c r="L869" s="33"/>
      <c r="M869" s="55" t="str">
        <f t="shared" si="13"/>
        <v>Lead Status Unknown</v>
      </c>
    </row>
    <row r="870" spans="1:14" x14ac:dyDescent="0.25">
      <c r="A870" s="36">
        <v>12544698</v>
      </c>
      <c r="B870" s="37" t="s">
        <v>944</v>
      </c>
      <c r="C870" s="37">
        <v>35.788023000000003</v>
      </c>
      <c r="D870" s="49">
        <v>-95.240057399999998</v>
      </c>
      <c r="E870" s="36" t="s">
        <v>88</v>
      </c>
      <c r="F870" s="36" t="s">
        <v>100</v>
      </c>
      <c r="G870" s="36" t="s">
        <v>96</v>
      </c>
      <c r="H870" s="72">
        <v>32509</v>
      </c>
      <c r="I870" s="47" t="s">
        <v>93</v>
      </c>
      <c r="J870" s="36" t="s">
        <v>100</v>
      </c>
      <c r="K870" s="36" t="s">
        <v>96</v>
      </c>
      <c r="L870" s="72">
        <v>32509</v>
      </c>
      <c r="M870" s="56" t="str">
        <f t="shared" si="13"/>
        <v>Non-Lead</v>
      </c>
      <c r="N870" s="38" t="s">
        <v>1796</v>
      </c>
    </row>
    <row r="871" spans="1:14" x14ac:dyDescent="0.25">
      <c r="A871" s="33">
        <v>12544699</v>
      </c>
      <c r="B871" t="s">
        <v>945</v>
      </c>
      <c r="C871">
        <v>35.773243999999998</v>
      </c>
      <c r="D871" s="48">
        <v>-95.295554699999997</v>
      </c>
      <c r="E871" s="33" t="s">
        <v>93</v>
      </c>
      <c r="F871" s="33" t="s">
        <v>106</v>
      </c>
      <c r="I871" s="46" t="s">
        <v>93</v>
      </c>
      <c r="J871" s="33" t="s">
        <v>106</v>
      </c>
      <c r="L871" s="33"/>
      <c r="M871" s="55" t="str">
        <f t="shared" si="13"/>
        <v>Lead Status Unknown</v>
      </c>
    </row>
    <row r="872" spans="1:14" x14ac:dyDescent="0.25">
      <c r="A872" s="36">
        <v>12544700</v>
      </c>
      <c r="B872" s="37" t="s">
        <v>946</v>
      </c>
      <c r="C872" s="37">
        <v>35.788339999999998</v>
      </c>
      <c r="D872" s="49">
        <v>-95.238900000000001</v>
      </c>
      <c r="E872" s="36" t="s">
        <v>88</v>
      </c>
      <c r="F872" s="36" t="s">
        <v>100</v>
      </c>
      <c r="G872" s="36" t="s">
        <v>96</v>
      </c>
      <c r="H872" s="72">
        <v>32509</v>
      </c>
      <c r="I872" s="47" t="s">
        <v>93</v>
      </c>
      <c r="J872" s="36" t="s">
        <v>100</v>
      </c>
      <c r="K872" s="36" t="s">
        <v>96</v>
      </c>
      <c r="L872" s="72">
        <v>32509</v>
      </c>
      <c r="M872" s="56" t="str">
        <f t="shared" si="13"/>
        <v>Non-Lead</v>
      </c>
      <c r="N872" s="38" t="s">
        <v>1796</v>
      </c>
    </row>
    <row r="873" spans="1:14" x14ac:dyDescent="0.25">
      <c r="A873" s="33">
        <v>12544701</v>
      </c>
      <c r="B873" t="s">
        <v>947</v>
      </c>
      <c r="C873">
        <v>35.78801</v>
      </c>
      <c r="D873" s="48">
        <v>-95.239680000000007</v>
      </c>
      <c r="E873" s="33" t="s">
        <v>88</v>
      </c>
      <c r="F873" s="33" t="s">
        <v>100</v>
      </c>
      <c r="G873" s="33" t="s">
        <v>96</v>
      </c>
      <c r="H873" s="71">
        <v>32509</v>
      </c>
      <c r="I873" s="46" t="s">
        <v>93</v>
      </c>
      <c r="J873" s="33" t="s">
        <v>100</v>
      </c>
      <c r="K873" s="33" t="s">
        <v>96</v>
      </c>
      <c r="L873" s="71">
        <v>32509</v>
      </c>
      <c r="M873" s="55" t="str">
        <f t="shared" si="13"/>
        <v>Non-Lead</v>
      </c>
      <c r="N873" s="32" t="s">
        <v>1796</v>
      </c>
    </row>
    <row r="874" spans="1:14" x14ac:dyDescent="0.25">
      <c r="A874" s="36">
        <v>12544702</v>
      </c>
      <c r="B874" s="37" t="s">
        <v>948</v>
      </c>
      <c r="C874" s="37">
        <v>35.77675</v>
      </c>
      <c r="D874" s="49">
        <v>-95.287290799999994</v>
      </c>
      <c r="E874" s="36" t="s">
        <v>93</v>
      </c>
      <c r="F874" s="36" t="s">
        <v>106</v>
      </c>
      <c r="G874" s="36"/>
      <c r="H874" s="36"/>
      <c r="I874" s="47" t="s">
        <v>93</v>
      </c>
      <c r="J874" s="36" t="s">
        <v>106</v>
      </c>
      <c r="K874" s="36"/>
      <c r="L874" s="36"/>
      <c r="M874" s="56" t="str">
        <f t="shared" si="13"/>
        <v>Lead Status Unknown</v>
      </c>
      <c r="N874" s="38"/>
    </row>
    <row r="875" spans="1:14" x14ac:dyDescent="0.25">
      <c r="A875" s="33">
        <v>12544703</v>
      </c>
      <c r="B875" t="s">
        <v>949</v>
      </c>
      <c r="C875">
        <v>35.801369999999999</v>
      </c>
      <c r="D875" s="48">
        <v>95.237979999999993</v>
      </c>
      <c r="E875" s="33" t="s">
        <v>88</v>
      </c>
      <c r="F875" s="33" t="s">
        <v>100</v>
      </c>
      <c r="G875" s="33" t="s">
        <v>96</v>
      </c>
      <c r="H875" s="71">
        <v>32509</v>
      </c>
      <c r="I875" s="46" t="s">
        <v>93</v>
      </c>
      <c r="J875" s="33" t="s">
        <v>100</v>
      </c>
      <c r="K875" s="33" t="s">
        <v>96</v>
      </c>
      <c r="L875" s="71">
        <v>32509</v>
      </c>
      <c r="M875" s="55" t="str">
        <f t="shared" si="13"/>
        <v>Non-Lead</v>
      </c>
      <c r="N875" s="32" t="s">
        <v>1796</v>
      </c>
    </row>
    <row r="876" spans="1:14" x14ac:dyDescent="0.25">
      <c r="A876" s="36">
        <v>12544704</v>
      </c>
      <c r="B876" s="37" t="s">
        <v>950</v>
      </c>
      <c r="C876" s="37">
        <v>35.804938</v>
      </c>
      <c r="D876" s="49">
        <v>-95.254564999999999</v>
      </c>
      <c r="E876" s="36" t="s">
        <v>93</v>
      </c>
      <c r="F876" s="36" t="s">
        <v>106</v>
      </c>
      <c r="G876" s="36"/>
      <c r="H876" s="36"/>
      <c r="I876" s="47" t="s">
        <v>93</v>
      </c>
      <c r="J876" s="36" t="s">
        <v>106</v>
      </c>
      <c r="K876" s="36"/>
      <c r="L876" s="36"/>
      <c r="M876" s="56" t="str">
        <f t="shared" si="13"/>
        <v>Lead Status Unknown</v>
      </c>
      <c r="N876" s="38"/>
    </row>
    <row r="877" spans="1:14" x14ac:dyDescent="0.25">
      <c r="A877" s="33">
        <v>12544705</v>
      </c>
      <c r="B877" t="s">
        <v>951</v>
      </c>
      <c r="C877">
        <v>35.797744999999999</v>
      </c>
      <c r="D877" s="48">
        <v>95.255279000000002</v>
      </c>
      <c r="E877" s="33" t="s">
        <v>88</v>
      </c>
      <c r="F877" s="33" t="s">
        <v>100</v>
      </c>
      <c r="G877" s="33" t="s">
        <v>96</v>
      </c>
      <c r="H877" s="71">
        <v>32509</v>
      </c>
      <c r="I877" s="46" t="s">
        <v>93</v>
      </c>
      <c r="J877" s="33" t="s">
        <v>100</v>
      </c>
      <c r="K877" s="33" t="s">
        <v>96</v>
      </c>
      <c r="L877" s="71">
        <v>32509</v>
      </c>
      <c r="M877" s="55" t="str">
        <f t="shared" si="13"/>
        <v>Non-Lead</v>
      </c>
      <c r="N877" s="32" t="s">
        <v>1796</v>
      </c>
    </row>
    <row r="878" spans="1:14" x14ac:dyDescent="0.25">
      <c r="A878" s="36">
        <v>12544706</v>
      </c>
      <c r="B878" s="37" t="s">
        <v>952</v>
      </c>
      <c r="C878" s="37">
        <v>35.816474999999997</v>
      </c>
      <c r="D878" s="49">
        <v>-95.251765599999999</v>
      </c>
      <c r="E878" s="36" t="s">
        <v>93</v>
      </c>
      <c r="F878" s="36" t="s">
        <v>106</v>
      </c>
      <c r="G878" s="36"/>
      <c r="H878" s="36"/>
      <c r="I878" s="47" t="s">
        <v>93</v>
      </c>
      <c r="J878" s="36" t="s">
        <v>106</v>
      </c>
      <c r="K878" s="36"/>
      <c r="L878" s="36"/>
      <c r="M878" s="56" t="str">
        <f t="shared" si="13"/>
        <v>Lead Status Unknown</v>
      </c>
      <c r="N878" s="38"/>
    </row>
    <row r="879" spans="1:14" x14ac:dyDescent="0.25">
      <c r="A879" s="33">
        <v>12544707</v>
      </c>
      <c r="B879" t="s">
        <v>953</v>
      </c>
      <c r="C879">
        <v>35.8063</v>
      </c>
      <c r="D879" s="48">
        <v>95.248401000000001</v>
      </c>
      <c r="E879" s="33" t="s">
        <v>88</v>
      </c>
      <c r="F879" s="33" t="s">
        <v>100</v>
      </c>
      <c r="G879" s="33" t="s">
        <v>96</v>
      </c>
      <c r="H879" s="71">
        <v>32509</v>
      </c>
      <c r="I879" s="46" t="s">
        <v>93</v>
      </c>
      <c r="J879" s="33" t="s">
        <v>100</v>
      </c>
      <c r="K879" s="33" t="s">
        <v>96</v>
      </c>
      <c r="L879" s="71">
        <v>32509</v>
      </c>
      <c r="M879" s="55" t="str">
        <f t="shared" si="13"/>
        <v>Non-Lead</v>
      </c>
      <c r="N879" s="32" t="s">
        <v>1796</v>
      </c>
    </row>
    <row r="880" spans="1:14" x14ac:dyDescent="0.25">
      <c r="A880" s="36">
        <v>12544708</v>
      </c>
      <c r="B880" s="37" t="s">
        <v>954</v>
      </c>
      <c r="C880" s="37">
        <v>35.815330000000003</v>
      </c>
      <c r="D880" s="49">
        <v>-95.251509999999996</v>
      </c>
      <c r="E880" s="36" t="s">
        <v>93</v>
      </c>
      <c r="F880" s="36" t="s">
        <v>106</v>
      </c>
      <c r="G880" s="36"/>
      <c r="H880" s="36"/>
      <c r="I880" s="47" t="s">
        <v>93</v>
      </c>
      <c r="J880" s="36" t="s">
        <v>106</v>
      </c>
      <c r="K880" s="36"/>
      <c r="L880" s="36"/>
      <c r="M880" s="56" t="str">
        <f t="shared" si="13"/>
        <v>Lead Status Unknown</v>
      </c>
      <c r="N880" s="38"/>
    </row>
    <row r="881" spans="1:14" x14ac:dyDescent="0.25">
      <c r="A881" s="33">
        <v>12544710</v>
      </c>
      <c r="B881" t="s">
        <v>955</v>
      </c>
      <c r="C881">
        <v>35.811320000000002</v>
      </c>
      <c r="D881" s="48">
        <v>-95.237520000000004</v>
      </c>
      <c r="E881" s="33" t="s">
        <v>88</v>
      </c>
      <c r="F881" s="33" t="s">
        <v>100</v>
      </c>
      <c r="G881" s="33" t="s">
        <v>96</v>
      </c>
      <c r="H881" s="71">
        <v>32509</v>
      </c>
      <c r="I881" s="46" t="s">
        <v>93</v>
      </c>
      <c r="J881" s="33" t="s">
        <v>100</v>
      </c>
      <c r="K881" s="33" t="s">
        <v>96</v>
      </c>
      <c r="L881" s="71">
        <v>32509</v>
      </c>
      <c r="M881" s="55" t="str">
        <f t="shared" si="13"/>
        <v>Non-Lead</v>
      </c>
      <c r="N881" s="32" t="s">
        <v>1796</v>
      </c>
    </row>
    <row r="882" spans="1:14" x14ac:dyDescent="0.25">
      <c r="A882" s="36">
        <v>12544709</v>
      </c>
      <c r="B882" s="37" t="s">
        <v>956</v>
      </c>
      <c r="C882" s="37">
        <v>35.81503</v>
      </c>
      <c r="D882" s="49">
        <v>-95.251440000000002</v>
      </c>
      <c r="E882" s="36" t="s">
        <v>93</v>
      </c>
      <c r="F882" s="36" t="s">
        <v>106</v>
      </c>
      <c r="G882" s="36"/>
      <c r="H882" s="36"/>
      <c r="I882" s="47" t="s">
        <v>93</v>
      </c>
      <c r="J882" s="36" t="s">
        <v>106</v>
      </c>
      <c r="K882" s="36"/>
      <c r="L882" s="36"/>
      <c r="M882" s="56" t="str">
        <f t="shared" si="13"/>
        <v>Lead Status Unknown</v>
      </c>
      <c r="N882" s="38"/>
    </row>
    <row r="883" spans="1:14" x14ac:dyDescent="0.25">
      <c r="A883" s="33">
        <v>12544711</v>
      </c>
      <c r="B883" t="s">
        <v>957</v>
      </c>
      <c r="C883">
        <v>35.780752</v>
      </c>
      <c r="D883" s="48">
        <v>-95.231065999999998</v>
      </c>
      <c r="E883" s="33" t="s">
        <v>93</v>
      </c>
      <c r="F883" s="33" t="s">
        <v>106</v>
      </c>
      <c r="I883" s="46" t="s">
        <v>93</v>
      </c>
      <c r="J883" s="33" t="s">
        <v>106</v>
      </c>
      <c r="L883" s="33"/>
      <c r="M883" s="55" t="str">
        <f t="shared" si="13"/>
        <v>Lead Status Unknown</v>
      </c>
    </row>
    <row r="884" spans="1:14" x14ac:dyDescent="0.25">
      <c r="A884" s="36">
        <v>12544712</v>
      </c>
      <c r="B884" s="37" t="s">
        <v>958</v>
      </c>
      <c r="C884" s="37">
        <v>35.797719999999998</v>
      </c>
      <c r="D884" s="49">
        <v>-95.234363000000002</v>
      </c>
      <c r="E884" s="36" t="s">
        <v>88</v>
      </c>
      <c r="F884" s="36" t="s">
        <v>100</v>
      </c>
      <c r="G884" s="36" t="s">
        <v>96</v>
      </c>
      <c r="H884" s="72">
        <v>32143</v>
      </c>
      <c r="I884" s="47" t="s">
        <v>93</v>
      </c>
      <c r="J884" s="36" t="s">
        <v>100</v>
      </c>
      <c r="K884" s="36" t="s">
        <v>96</v>
      </c>
      <c r="L884" s="72">
        <v>32143</v>
      </c>
      <c r="M884" s="56" t="str">
        <f t="shared" si="13"/>
        <v>Non-Lead</v>
      </c>
      <c r="N884" s="38" t="s">
        <v>1796</v>
      </c>
    </row>
    <row r="885" spans="1:14" x14ac:dyDescent="0.25">
      <c r="A885" s="33">
        <v>12544713</v>
      </c>
      <c r="B885" t="s">
        <v>959</v>
      </c>
      <c r="C885">
        <v>35.707684</v>
      </c>
      <c r="D885" s="48">
        <v>-95.231011699999996</v>
      </c>
      <c r="E885" s="33" t="s">
        <v>93</v>
      </c>
      <c r="F885" s="33" t="s">
        <v>106</v>
      </c>
      <c r="I885" s="46" t="s">
        <v>93</v>
      </c>
      <c r="J885" s="33" t="s">
        <v>106</v>
      </c>
      <c r="L885" s="33"/>
      <c r="M885" s="55" t="str">
        <f t="shared" si="13"/>
        <v>Lead Status Unknown</v>
      </c>
    </row>
    <row r="886" spans="1:14" x14ac:dyDescent="0.25">
      <c r="A886" s="36">
        <v>12544714</v>
      </c>
      <c r="B886" s="37" t="s">
        <v>960</v>
      </c>
      <c r="C886" s="37">
        <v>35.805888000000003</v>
      </c>
      <c r="D886" s="49">
        <v>-95.229557</v>
      </c>
      <c r="E886" s="36" t="s">
        <v>88</v>
      </c>
      <c r="F886" s="36" t="s">
        <v>100</v>
      </c>
      <c r="G886" s="36" t="s">
        <v>96</v>
      </c>
      <c r="H886" s="72">
        <v>32143</v>
      </c>
      <c r="I886" s="47" t="s">
        <v>93</v>
      </c>
      <c r="J886" s="36" t="s">
        <v>100</v>
      </c>
      <c r="K886" s="36" t="s">
        <v>96</v>
      </c>
      <c r="L886" s="72">
        <v>32143</v>
      </c>
      <c r="M886" s="56" t="str">
        <f t="shared" si="13"/>
        <v>Non-Lead</v>
      </c>
      <c r="N886" s="38" t="s">
        <v>1796</v>
      </c>
    </row>
    <row r="887" spans="1:14" x14ac:dyDescent="0.25">
      <c r="A887" s="33">
        <v>12544715</v>
      </c>
      <c r="B887" t="s">
        <v>961</v>
      </c>
      <c r="C887">
        <v>35.800559999999997</v>
      </c>
      <c r="D887" s="48">
        <v>-95.250630000000001</v>
      </c>
      <c r="E887" s="33" t="s">
        <v>93</v>
      </c>
      <c r="F887" s="33" t="s">
        <v>106</v>
      </c>
      <c r="I887" s="46" t="s">
        <v>93</v>
      </c>
      <c r="J887" s="33" t="s">
        <v>106</v>
      </c>
      <c r="L887" s="33"/>
      <c r="M887" s="55" t="str">
        <f t="shared" si="13"/>
        <v>Lead Status Unknown</v>
      </c>
    </row>
    <row r="888" spans="1:14" x14ac:dyDescent="0.25">
      <c r="A888" s="36">
        <v>12544716</v>
      </c>
      <c r="B888" s="37" t="s">
        <v>962</v>
      </c>
      <c r="C888" s="37">
        <v>35.796199000000001</v>
      </c>
      <c r="D888" s="49">
        <v>95.240177000000003</v>
      </c>
      <c r="E888" s="36" t="s">
        <v>93</v>
      </c>
      <c r="F888" s="36" t="s">
        <v>106</v>
      </c>
      <c r="G888" s="36"/>
      <c r="H888" s="36"/>
      <c r="I888" s="47" t="s">
        <v>93</v>
      </c>
      <c r="J888" s="36" t="s">
        <v>106</v>
      </c>
      <c r="K888" s="36"/>
      <c r="L888" s="36"/>
      <c r="M888" s="56" t="str">
        <f t="shared" si="13"/>
        <v>Lead Status Unknown</v>
      </c>
      <c r="N888" s="38"/>
    </row>
    <row r="889" spans="1:14" x14ac:dyDescent="0.25">
      <c r="A889" s="33">
        <v>12544717</v>
      </c>
      <c r="B889" t="s">
        <v>963</v>
      </c>
      <c r="C889">
        <v>35.788150000000002</v>
      </c>
      <c r="D889" s="48">
        <v>-95.241789999999995</v>
      </c>
      <c r="E889" s="33" t="s">
        <v>88</v>
      </c>
      <c r="F889" s="33" t="s">
        <v>100</v>
      </c>
      <c r="G889" s="33" t="s">
        <v>96</v>
      </c>
      <c r="H889" s="71">
        <v>32143</v>
      </c>
      <c r="I889" s="46" t="s">
        <v>93</v>
      </c>
      <c r="J889" s="33" t="s">
        <v>100</v>
      </c>
      <c r="K889" s="33" t="s">
        <v>96</v>
      </c>
      <c r="L889" s="71">
        <v>32143</v>
      </c>
      <c r="M889" s="55" t="str">
        <f t="shared" si="13"/>
        <v>Non-Lead</v>
      </c>
      <c r="N889" s="32" t="s">
        <v>1796</v>
      </c>
    </row>
    <row r="890" spans="1:14" x14ac:dyDescent="0.25">
      <c r="A890" s="36">
        <v>12544718</v>
      </c>
      <c r="B890" s="37" t="s">
        <v>964</v>
      </c>
      <c r="C890" s="37">
        <v>35.788020000000003</v>
      </c>
      <c r="D890" s="49">
        <v>-95.241870000000006</v>
      </c>
      <c r="E890" s="36" t="s">
        <v>88</v>
      </c>
      <c r="F890" s="36" t="s">
        <v>100</v>
      </c>
      <c r="G890" s="36" t="s">
        <v>96</v>
      </c>
      <c r="H890" s="72">
        <v>32143</v>
      </c>
      <c r="I890" s="47" t="s">
        <v>93</v>
      </c>
      <c r="J890" s="36" t="s">
        <v>100</v>
      </c>
      <c r="K890" s="36" t="s">
        <v>96</v>
      </c>
      <c r="L890" s="72">
        <v>32143</v>
      </c>
      <c r="M890" s="56" t="str">
        <f t="shared" si="13"/>
        <v>Non-Lead</v>
      </c>
      <c r="N890" s="38" t="s">
        <v>1796</v>
      </c>
    </row>
    <row r="891" spans="1:14" x14ac:dyDescent="0.25">
      <c r="A891" s="33">
        <v>12544719</v>
      </c>
      <c r="B891" t="s">
        <v>965</v>
      </c>
      <c r="C891">
        <v>35.797536999999998</v>
      </c>
      <c r="D891" s="48">
        <v>-95.253450999999998</v>
      </c>
      <c r="E891" s="33" t="s">
        <v>93</v>
      </c>
      <c r="F891" s="33" t="s">
        <v>106</v>
      </c>
      <c r="I891" s="46" t="s">
        <v>93</v>
      </c>
      <c r="J891" s="33" t="s">
        <v>106</v>
      </c>
      <c r="L891" s="33"/>
      <c r="M891" s="55" t="str">
        <f t="shared" si="13"/>
        <v>Lead Status Unknown</v>
      </c>
    </row>
    <row r="892" spans="1:14" x14ac:dyDescent="0.25">
      <c r="A892" s="36">
        <v>12544720</v>
      </c>
      <c r="B892" s="37" t="s">
        <v>966</v>
      </c>
      <c r="C892" s="37">
        <v>35.788989999999998</v>
      </c>
      <c r="D892" s="49">
        <v>-95.240710000000007</v>
      </c>
      <c r="E892" s="36" t="s">
        <v>88</v>
      </c>
      <c r="F892" s="36" t="s">
        <v>100</v>
      </c>
      <c r="G892" s="36" t="s">
        <v>96</v>
      </c>
      <c r="H892" s="72">
        <v>32143</v>
      </c>
      <c r="I892" s="47" t="s">
        <v>93</v>
      </c>
      <c r="J892" s="36" t="s">
        <v>100</v>
      </c>
      <c r="K892" s="36" t="s">
        <v>96</v>
      </c>
      <c r="L892" s="72">
        <v>32143</v>
      </c>
      <c r="M892" s="56" t="str">
        <f t="shared" si="13"/>
        <v>Non-Lead</v>
      </c>
      <c r="N892" s="38" t="s">
        <v>1796</v>
      </c>
    </row>
    <row r="893" spans="1:14" x14ac:dyDescent="0.25">
      <c r="A893" s="33">
        <v>12544721</v>
      </c>
      <c r="B893" t="s">
        <v>967</v>
      </c>
      <c r="C893">
        <v>35.796719000000003</v>
      </c>
      <c r="D893" s="48">
        <v>-95.252397000000002</v>
      </c>
      <c r="E893" s="33" t="s">
        <v>93</v>
      </c>
      <c r="F893" s="33" t="s">
        <v>106</v>
      </c>
      <c r="I893" s="46" t="s">
        <v>93</v>
      </c>
      <c r="J893" s="33" t="s">
        <v>106</v>
      </c>
      <c r="L893" s="33"/>
      <c r="M893" s="55" t="str">
        <f t="shared" si="13"/>
        <v>Lead Status Unknown</v>
      </c>
    </row>
    <row r="894" spans="1:14" x14ac:dyDescent="0.25">
      <c r="A894" s="36">
        <v>12544722</v>
      </c>
      <c r="B894" s="37" t="s">
        <v>967</v>
      </c>
      <c r="C894" s="37">
        <v>35.796719000000003</v>
      </c>
      <c r="D894" s="49">
        <v>-95.252397000000002</v>
      </c>
      <c r="E894" s="36" t="s">
        <v>93</v>
      </c>
      <c r="F894" s="36" t="s">
        <v>106</v>
      </c>
      <c r="G894" s="36"/>
      <c r="H894" s="36"/>
      <c r="I894" s="47" t="s">
        <v>93</v>
      </c>
      <c r="J894" s="36" t="s">
        <v>106</v>
      </c>
      <c r="K894" s="36"/>
      <c r="L894" s="36"/>
      <c r="M894" s="56" t="str">
        <f t="shared" si="13"/>
        <v>Lead Status Unknown</v>
      </c>
      <c r="N894" s="38"/>
    </row>
    <row r="895" spans="1:14" x14ac:dyDescent="0.25">
      <c r="A895" s="33">
        <v>12544723</v>
      </c>
      <c r="B895" t="s">
        <v>968</v>
      </c>
      <c r="C895">
        <v>35.788227999999997</v>
      </c>
      <c r="D895" s="48">
        <v>-95.241990999999999</v>
      </c>
      <c r="E895" s="33" t="s">
        <v>88</v>
      </c>
      <c r="F895" s="33" t="s">
        <v>100</v>
      </c>
      <c r="G895" s="33" t="s">
        <v>96</v>
      </c>
      <c r="H895" s="71">
        <v>32143</v>
      </c>
      <c r="I895" s="46" t="s">
        <v>93</v>
      </c>
      <c r="J895" s="33" t="s">
        <v>100</v>
      </c>
      <c r="K895" s="33" t="s">
        <v>96</v>
      </c>
      <c r="L895" s="71">
        <v>32143</v>
      </c>
      <c r="M895" s="55" t="str">
        <f t="shared" si="13"/>
        <v>Non-Lead</v>
      </c>
      <c r="N895" s="32" t="s">
        <v>1796</v>
      </c>
    </row>
    <row r="896" spans="1:14" x14ac:dyDescent="0.25">
      <c r="A896" s="36">
        <v>12544725</v>
      </c>
      <c r="B896" s="37" t="s">
        <v>969</v>
      </c>
      <c r="C896" s="37">
        <v>35.792425999999999</v>
      </c>
      <c r="D896" s="49">
        <v>-95.25206</v>
      </c>
      <c r="E896" s="36" t="s">
        <v>88</v>
      </c>
      <c r="F896" s="36" t="s">
        <v>100</v>
      </c>
      <c r="G896" s="36" t="s">
        <v>96</v>
      </c>
      <c r="H896" s="72">
        <v>32143</v>
      </c>
      <c r="I896" s="47" t="s">
        <v>93</v>
      </c>
      <c r="J896" s="36" t="s">
        <v>100</v>
      </c>
      <c r="K896" s="36" t="s">
        <v>96</v>
      </c>
      <c r="L896" s="72">
        <v>32143</v>
      </c>
      <c r="M896" s="56" t="str">
        <f t="shared" si="13"/>
        <v>Non-Lead</v>
      </c>
      <c r="N896" s="38" t="s">
        <v>1796</v>
      </c>
    </row>
    <row r="897" spans="1:14" x14ac:dyDescent="0.25">
      <c r="A897" s="33">
        <v>12544724</v>
      </c>
      <c r="B897" t="s">
        <v>970</v>
      </c>
      <c r="C897">
        <v>35.780661000000002</v>
      </c>
      <c r="D897" s="48">
        <v>-95.230868000000001</v>
      </c>
      <c r="E897" s="33" t="s">
        <v>93</v>
      </c>
      <c r="F897" s="33" t="s">
        <v>106</v>
      </c>
      <c r="I897" s="46" t="s">
        <v>93</v>
      </c>
      <c r="J897" s="33" t="s">
        <v>106</v>
      </c>
      <c r="L897" s="33"/>
      <c r="M897" s="55" t="str">
        <f t="shared" si="13"/>
        <v>Lead Status Unknown</v>
      </c>
    </row>
    <row r="898" spans="1:14" x14ac:dyDescent="0.25">
      <c r="A898" s="36">
        <v>12544726</v>
      </c>
      <c r="B898" s="37" t="s">
        <v>971</v>
      </c>
      <c r="C898" s="37">
        <v>35.800319999999999</v>
      </c>
      <c r="D898" s="49">
        <v>95.250280000000004</v>
      </c>
      <c r="E898" s="36" t="s">
        <v>93</v>
      </c>
      <c r="F898" s="36" t="s">
        <v>106</v>
      </c>
      <c r="G898" s="36"/>
      <c r="H898" s="36"/>
      <c r="I898" s="47" t="s">
        <v>93</v>
      </c>
      <c r="J898" s="36" t="s">
        <v>106</v>
      </c>
      <c r="K898" s="36"/>
      <c r="L898" s="36"/>
      <c r="M898" s="56" t="str">
        <f t="shared" si="13"/>
        <v>Lead Status Unknown</v>
      </c>
      <c r="N898" s="38"/>
    </row>
    <row r="899" spans="1:14" x14ac:dyDescent="0.25">
      <c r="A899" s="33">
        <v>12544727</v>
      </c>
      <c r="B899" t="s">
        <v>972</v>
      </c>
      <c r="C899">
        <v>35.788017000000004</v>
      </c>
      <c r="D899" s="48">
        <v>-95.240429199999994</v>
      </c>
      <c r="E899" s="33" t="s">
        <v>88</v>
      </c>
      <c r="F899" s="33" t="s">
        <v>100</v>
      </c>
      <c r="G899" s="33" t="s">
        <v>96</v>
      </c>
      <c r="H899" s="71">
        <v>32143</v>
      </c>
      <c r="I899" s="46" t="s">
        <v>93</v>
      </c>
      <c r="J899" s="33" t="s">
        <v>100</v>
      </c>
      <c r="K899" s="33" t="s">
        <v>96</v>
      </c>
      <c r="L899" s="71">
        <v>32143</v>
      </c>
      <c r="M899" s="55" t="str">
        <f t="shared" si="13"/>
        <v>Non-Lead</v>
      </c>
      <c r="N899" s="32" t="s">
        <v>1796</v>
      </c>
    </row>
    <row r="900" spans="1:14" x14ac:dyDescent="0.25">
      <c r="A900" s="36">
        <v>12544728</v>
      </c>
      <c r="B900" s="37" t="s">
        <v>973</v>
      </c>
      <c r="C900" s="37">
        <v>35.798473000000001</v>
      </c>
      <c r="D900" s="49">
        <v>-95.247184000000004</v>
      </c>
      <c r="E900" s="36" t="s">
        <v>93</v>
      </c>
      <c r="F900" s="36" t="s">
        <v>106</v>
      </c>
      <c r="G900" s="36"/>
      <c r="H900" s="36"/>
      <c r="I900" s="47" t="s">
        <v>93</v>
      </c>
      <c r="J900" s="36" t="s">
        <v>106</v>
      </c>
      <c r="K900" s="36"/>
      <c r="L900" s="36"/>
      <c r="M900" s="56" t="str">
        <f t="shared" si="13"/>
        <v>Lead Status Unknown</v>
      </c>
      <c r="N900" s="38"/>
    </row>
    <row r="901" spans="1:14" x14ac:dyDescent="0.25">
      <c r="A901" s="33">
        <v>12544729</v>
      </c>
      <c r="B901" t="s">
        <v>974</v>
      </c>
      <c r="C901">
        <v>35.788145999999998</v>
      </c>
      <c r="D901" s="48">
        <v>-95.240042299999999</v>
      </c>
      <c r="E901" s="33" t="s">
        <v>88</v>
      </c>
      <c r="F901" s="33" t="s">
        <v>100</v>
      </c>
      <c r="G901" s="33" t="s">
        <v>96</v>
      </c>
      <c r="H901" s="71">
        <v>32143</v>
      </c>
      <c r="I901" s="46" t="s">
        <v>93</v>
      </c>
      <c r="J901" s="33" t="s">
        <v>100</v>
      </c>
      <c r="K901" s="33" t="s">
        <v>96</v>
      </c>
      <c r="L901" s="71">
        <v>32143</v>
      </c>
      <c r="M901" s="55" t="str">
        <f t="shared" ref="M901:M964" si="14">IF(OR(F901="Lead",J901="Lead"),"Lead",(IF(OR(OR(F901="",J901=""),AND(AND(NOT(F901="Lead"),J901="Galvanized Iron/Steel"),I901="")),"",IF(AND(OR(I901="Yes",I901="Don't Know"),J901="Galvanized Iron/Steel"),"Galvanized Requiring Replacement",IF(OR(F901="Unknown",J901="Unknown"),"Lead Status Unknown",IF(AND(F901="No System Owned Portion",J901="No Customer Owned Portion"),"","Non-Lead"))))))</f>
        <v>Non-Lead</v>
      </c>
      <c r="N901" s="32" t="s">
        <v>1796</v>
      </c>
    </row>
    <row r="902" spans="1:14" x14ac:dyDescent="0.25">
      <c r="A902" s="36">
        <v>12544730</v>
      </c>
      <c r="B902" s="37" t="s">
        <v>975</v>
      </c>
      <c r="C902" s="37">
        <v>35.796174999999998</v>
      </c>
      <c r="D902" s="49">
        <v>-95.246054000000001</v>
      </c>
      <c r="E902" s="36" t="s">
        <v>93</v>
      </c>
      <c r="F902" s="36" t="s">
        <v>106</v>
      </c>
      <c r="G902" s="36"/>
      <c r="H902" s="36"/>
      <c r="I902" s="47" t="s">
        <v>93</v>
      </c>
      <c r="J902" s="36" t="s">
        <v>106</v>
      </c>
      <c r="K902" s="36"/>
      <c r="L902" s="36"/>
      <c r="M902" s="56" t="str">
        <f t="shared" si="14"/>
        <v>Lead Status Unknown</v>
      </c>
      <c r="N902" s="38"/>
    </row>
    <row r="903" spans="1:14" x14ac:dyDescent="0.25">
      <c r="A903" s="33">
        <v>12544731</v>
      </c>
      <c r="B903" t="s">
        <v>976</v>
      </c>
      <c r="C903">
        <v>35.788986999999999</v>
      </c>
      <c r="D903" s="48">
        <v>-95.240136899999996</v>
      </c>
      <c r="E903" s="33" t="s">
        <v>88</v>
      </c>
      <c r="F903" s="33" t="s">
        <v>100</v>
      </c>
      <c r="G903" s="33" t="s">
        <v>96</v>
      </c>
      <c r="H903" s="71">
        <v>32143</v>
      </c>
      <c r="I903" s="46" t="s">
        <v>93</v>
      </c>
      <c r="J903" s="33" t="s">
        <v>100</v>
      </c>
      <c r="K903" s="33" t="s">
        <v>96</v>
      </c>
      <c r="L903" s="71">
        <v>32143</v>
      </c>
      <c r="M903" s="55" t="str">
        <f t="shared" si="14"/>
        <v>Non-Lead</v>
      </c>
      <c r="N903" s="32" t="s">
        <v>1796</v>
      </c>
    </row>
    <row r="904" spans="1:14" x14ac:dyDescent="0.25">
      <c r="A904" s="36">
        <v>12544732</v>
      </c>
      <c r="B904" s="37" t="s">
        <v>977</v>
      </c>
      <c r="C904" s="37">
        <v>35.797939999999997</v>
      </c>
      <c r="D904" s="49">
        <v>95.253748999999999</v>
      </c>
      <c r="E904" s="36" t="s">
        <v>93</v>
      </c>
      <c r="F904" s="36" t="s">
        <v>106</v>
      </c>
      <c r="G904" s="36"/>
      <c r="H904" s="36"/>
      <c r="I904" s="47" t="s">
        <v>93</v>
      </c>
      <c r="J904" s="36" t="s">
        <v>106</v>
      </c>
      <c r="K904" s="36"/>
      <c r="L904" s="36"/>
      <c r="M904" s="56" t="str">
        <f t="shared" si="14"/>
        <v>Lead Status Unknown</v>
      </c>
      <c r="N904" s="38"/>
    </row>
    <row r="905" spans="1:14" x14ac:dyDescent="0.25">
      <c r="A905" s="33">
        <v>12544733</v>
      </c>
      <c r="B905" t="s">
        <v>978</v>
      </c>
      <c r="C905">
        <v>35.788015000000001</v>
      </c>
      <c r="D905" s="48">
        <v>-95.240316199999995</v>
      </c>
      <c r="E905" s="33" t="s">
        <v>88</v>
      </c>
      <c r="F905" s="33" t="s">
        <v>100</v>
      </c>
      <c r="G905" s="33" t="s">
        <v>96</v>
      </c>
      <c r="H905" s="71">
        <v>32143</v>
      </c>
      <c r="I905" s="46" t="s">
        <v>93</v>
      </c>
      <c r="J905" s="33" t="s">
        <v>100</v>
      </c>
      <c r="K905" s="33" t="s">
        <v>96</v>
      </c>
      <c r="L905" s="71">
        <v>32143</v>
      </c>
      <c r="M905" s="55" t="str">
        <f t="shared" si="14"/>
        <v>Non-Lead</v>
      </c>
      <c r="N905" s="32" t="s">
        <v>1796</v>
      </c>
    </row>
    <row r="906" spans="1:14" x14ac:dyDescent="0.25">
      <c r="A906" s="36">
        <v>12544734</v>
      </c>
      <c r="B906" s="37" t="s">
        <v>979</v>
      </c>
      <c r="C906" s="37">
        <v>35.799374999999998</v>
      </c>
      <c r="D906" s="49">
        <v>-95.254653000000005</v>
      </c>
      <c r="E906" s="36" t="s">
        <v>93</v>
      </c>
      <c r="F906" s="36" t="s">
        <v>106</v>
      </c>
      <c r="G906" s="36"/>
      <c r="H906" s="36"/>
      <c r="I906" s="47" t="s">
        <v>93</v>
      </c>
      <c r="J906" s="36" t="s">
        <v>106</v>
      </c>
      <c r="K906" s="36"/>
      <c r="L906" s="36"/>
      <c r="M906" s="56" t="str">
        <f t="shared" si="14"/>
        <v>Lead Status Unknown</v>
      </c>
      <c r="N906" s="38"/>
    </row>
    <row r="907" spans="1:14" x14ac:dyDescent="0.25">
      <c r="A907" s="33">
        <v>12544735</v>
      </c>
      <c r="B907" t="s">
        <v>980</v>
      </c>
      <c r="C907">
        <v>35.789093999999999</v>
      </c>
      <c r="D907" s="48">
        <v>-95.239931299999995</v>
      </c>
      <c r="E907" s="33" t="s">
        <v>88</v>
      </c>
      <c r="F907" s="33" t="s">
        <v>100</v>
      </c>
      <c r="G907" s="33" t="s">
        <v>96</v>
      </c>
      <c r="H907" s="71">
        <v>32143</v>
      </c>
      <c r="I907" s="46" t="s">
        <v>93</v>
      </c>
      <c r="J907" s="33" t="s">
        <v>100</v>
      </c>
      <c r="K907" s="33" t="s">
        <v>96</v>
      </c>
      <c r="L907" s="71">
        <v>32143</v>
      </c>
      <c r="M907" s="55" t="str">
        <f t="shared" si="14"/>
        <v>Non-Lead</v>
      </c>
      <c r="N907" s="32" t="s">
        <v>1796</v>
      </c>
    </row>
    <row r="908" spans="1:14" x14ac:dyDescent="0.25">
      <c r="A908" s="36">
        <v>12544737</v>
      </c>
      <c r="B908" s="37" t="s">
        <v>981</v>
      </c>
      <c r="C908" s="37">
        <v>35.795399000000003</v>
      </c>
      <c r="D908" s="49">
        <v>-95.251649999999998</v>
      </c>
      <c r="E908" s="36" t="s">
        <v>93</v>
      </c>
      <c r="F908" s="36" t="s">
        <v>106</v>
      </c>
      <c r="G908" s="36"/>
      <c r="H908" s="36"/>
      <c r="I908" s="47" t="s">
        <v>93</v>
      </c>
      <c r="J908" s="36" t="s">
        <v>106</v>
      </c>
      <c r="K908" s="36"/>
      <c r="L908" s="36"/>
      <c r="M908" s="56" t="str">
        <f t="shared" si="14"/>
        <v>Lead Status Unknown</v>
      </c>
      <c r="N908" s="38"/>
    </row>
    <row r="909" spans="1:14" x14ac:dyDescent="0.25">
      <c r="A909" s="33">
        <v>12544736</v>
      </c>
      <c r="B909" t="s">
        <v>982</v>
      </c>
      <c r="C909">
        <v>35.800314999999998</v>
      </c>
      <c r="D909" s="48">
        <v>95.256648999999996</v>
      </c>
      <c r="E909" s="33" t="s">
        <v>88</v>
      </c>
      <c r="F909" s="33" t="s">
        <v>100</v>
      </c>
      <c r="G909" s="33" t="s">
        <v>96</v>
      </c>
      <c r="H909" s="71">
        <v>32143</v>
      </c>
      <c r="I909" s="46" t="s">
        <v>93</v>
      </c>
      <c r="J909" s="33" t="s">
        <v>100</v>
      </c>
      <c r="K909" s="33" t="s">
        <v>96</v>
      </c>
      <c r="L909" s="71">
        <v>32143</v>
      </c>
      <c r="M909" s="55" t="str">
        <f t="shared" si="14"/>
        <v>Non-Lead</v>
      </c>
      <c r="N909" s="32" t="s">
        <v>1796</v>
      </c>
    </row>
    <row r="910" spans="1:14" x14ac:dyDescent="0.25">
      <c r="A910" s="36">
        <v>12544738</v>
      </c>
      <c r="B910" s="37" t="s">
        <v>983</v>
      </c>
      <c r="C910" s="37">
        <v>35.788021000000001</v>
      </c>
      <c r="D910" s="49">
        <v>-95.2393584</v>
      </c>
      <c r="E910" s="36" t="s">
        <v>88</v>
      </c>
      <c r="F910" s="36" t="s">
        <v>100</v>
      </c>
      <c r="G910" s="36" t="s">
        <v>96</v>
      </c>
      <c r="H910" s="72">
        <v>32143</v>
      </c>
      <c r="I910" s="47" t="s">
        <v>93</v>
      </c>
      <c r="J910" s="36" t="s">
        <v>100</v>
      </c>
      <c r="K910" s="36" t="s">
        <v>96</v>
      </c>
      <c r="L910" s="72">
        <v>32143</v>
      </c>
      <c r="M910" s="56" t="str">
        <f t="shared" si="14"/>
        <v>Non-Lead</v>
      </c>
      <c r="N910" s="38" t="s">
        <v>1796</v>
      </c>
    </row>
    <row r="911" spans="1:14" x14ac:dyDescent="0.25">
      <c r="A911" s="33">
        <v>12544739</v>
      </c>
      <c r="B911" t="s">
        <v>984</v>
      </c>
      <c r="C911">
        <v>35.80086</v>
      </c>
      <c r="D911" s="48">
        <v>-95.251000000000005</v>
      </c>
      <c r="E911" s="33" t="s">
        <v>93</v>
      </c>
      <c r="F911" s="33" t="s">
        <v>106</v>
      </c>
      <c r="I911" s="46" t="s">
        <v>93</v>
      </c>
      <c r="J911" s="33" t="s">
        <v>106</v>
      </c>
      <c r="L911" s="33"/>
      <c r="M911" s="55" t="str">
        <f t="shared" si="14"/>
        <v>Lead Status Unknown</v>
      </c>
    </row>
    <row r="912" spans="1:14" x14ac:dyDescent="0.25">
      <c r="A912" s="36">
        <v>12544740</v>
      </c>
      <c r="B912" s="37" t="s">
        <v>985</v>
      </c>
      <c r="C912" s="37">
        <v>35.797646</v>
      </c>
      <c r="D912" s="49">
        <v>-95.255540999999994</v>
      </c>
      <c r="E912" s="36" t="s">
        <v>88</v>
      </c>
      <c r="F912" s="36" t="s">
        <v>100</v>
      </c>
      <c r="G912" s="36" t="s">
        <v>96</v>
      </c>
      <c r="H912" s="72">
        <v>32143</v>
      </c>
      <c r="I912" s="47" t="s">
        <v>93</v>
      </c>
      <c r="J912" s="36" t="s">
        <v>100</v>
      </c>
      <c r="K912" s="36" t="s">
        <v>96</v>
      </c>
      <c r="L912" s="72">
        <v>32143</v>
      </c>
      <c r="M912" s="56" t="str">
        <f t="shared" si="14"/>
        <v>Non-Lead</v>
      </c>
      <c r="N912" s="38" t="s">
        <v>1796</v>
      </c>
    </row>
    <row r="913" spans="1:14" x14ac:dyDescent="0.25">
      <c r="A913" s="33">
        <v>12544741</v>
      </c>
      <c r="B913" t="s">
        <v>986</v>
      </c>
      <c r="C913">
        <v>35.798884000000001</v>
      </c>
      <c r="D913" s="48">
        <v>-95.247129999999999</v>
      </c>
      <c r="E913" s="33" t="s">
        <v>93</v>
      </c>
      <c r="F913" s="33" t="s">
        <v>106</v>
      </c>
      <c r="I913" s="46" t="s">
        <v>93</v>
      </c>
      <c r="J913" s="33" t="s">
        <v>106</v>
      </c>
      <c r="L913" s="33"/>
      <c r="M913" s="55" t="str">
        <f t="shared" si="14"/>
        <v>Lead Status Unknown</v>
      </c>
    </row>
    <row r="914" spans="1:14" x14ac:dyDescent="0.25">
      <c r="A914" s="36">
        <v>12544743</v>
      </c>
      <c r="B914" s="37" t="s">
        <v>987</v>
      </c>
      <c r="C914" s="37">
        <v>35.796731999999999</v>
      </c>
      <c r="D914" s="49">
        <v>-95.247232999999994</v>
      </c>
      <c r="E914" s="36" t="s">
        <v>93</v>
      </c>
      <c r="F914" s="36" t="s">
        <v>106</v>
      </c>
      <c r="G914" s="36"/>
      <c r="H914" s="36"/>
      <c r="I914" s="47" t="s">
        <v>93</v>
      </c>
      <c r="J914" s="36" t="s">
        <v>106</v>
      </c>
      <c r="K914" s="36"/>
      <c r="L914" s="36"/>
      <c r="M914" s="56" t="str">
        <f t="shared" si="14"/>
        <v>Lead Status Unknown</v>
      </c>
      <c r="N914" s="38"/>
    </row>
    <row r="915" spans="1:14" x14ac:dyDescent="0.25">
      <c r="A915" s="33">
        <v>12544742</v>
      </c>
      <c r="B915" t="s">
        <v>988</v>
      </c>
      <c r="C915">
        <v>35.802708000000003</v>
      </c>
      <c r="D915" s="48">
        <v>-95.248694</v>
      </c>
      <c r="E915" s="33" t="s">
        <v>88</v>
      </c>
      <c r="F915" s="33" t="s">
        <v>100</v>
      </c>
      <c r="G915" s="33" t="s">
        <v>96</v>
      </c>
      <c r="H915" s="71">
        <v>32143</v>
      </c>
      <c r="I915" s="46" t="s">
        <v>93</v>
      </c>
      <c r="J915" s="33" t="s">
        <v>100</v>
      </c>
      <c r="K915" s="33" t="s">
        <v>96</v>
      </c>
      <c r="L915" s="71">
        <v>32143</v>
      </c>
      <c r="M915" s="55" t="str">
        <f t="shared" si="14"/>
        <v>Non-Lead</v>
      </c>
      <c r="N915" s="32" t="s">
        <v>1796</v>
      </c>
    </row>
    <row r="916" spans="1:14" x14ac:dyDescent="0.25">
      <c r="A916" s="36">
        <v>12544744</v>
      </c>
      <c r="B916" s="37" t="s">
        <v>989</v>
      </c>
      <c r="C916" s="37">
        <v>35.801904</v>
      </c>
      <c r="D916" s="49">
        <v>-95.249965000000003</v>
      </c>
      <c r="E916" s="36" t="s">
        <v>93</v>
      </c>
      <c r="F916" s="36" t="s">
        <v>106</v>
      </c>
      <c r="G916" s="36"/>
      <c r="H916" s="36"/>
      <c r="I916" s="47" t="s">
        <v>93</v>
      </c>
      <c r="J916" s="36" t="s">
        <v>106</v>
      </c>
      <c r="K916" s="36"/>
      <c r="L916" s="36"/>
      <c r="M916" s="56" t="str">
        <f t="shared" si="14"/>
        <v>Lead Status Unknown</v>
      </c>
      <c r="N916" s="38"/>
    </row>
    <row r="917" spans="1:14" x14ac:dyDescent="0.25">
      <c r="A917" s="33">
        <v>12544745</v>
      </c>
      <c r="B917" t="s">
        <v>990</v>
      </c>
      <c r="C917">
        <v>35.807122</v>
      </c>
      <c r="D917" s="48">
        <v>-95.249934999999994</v>
      </c>
      <c r="E917" s="33" t="s">
        <v>88</v>
      </c>
      <c r="F917" s="33" t="s">
        <v>100</v>
      </c>
      <c r="G917" s="33" t="s">
        <v>96</v>
      </c>
      <c r="H917" s="71">
        <v>32143</v>
      </c>
      <c r="I917" s="46" t="s">
        <v>93</v>
      </c>
      <c r="J917" s="33" t="s">
        <v>100</v>
      </c>
      <c r="K917" s="33" t="s">
        <v>96</v>
      </c>
      <c r="L917" s="71">
        <v>32143</v>
      </c>
      <c r="M917" s="55" t="str">
        <f t="shared" si="14"/>
        <v>Non-Lead</v>
      </c>
      <c r="N917" s="32" t="s">
        <v>1796</v>
      </c>
    </row>
    <row r="918" spans="1:14" x14ac:dyDescent="0.25">
      <c r="A918" s="36">
        <v>12544746</v>
      </c>
      <c r="B918" s="37" t="s">
        <v>991</v>
      </c>
      <c r="C918" s="37">
        <v>35.796199999999999</v>
      </c>
      <c r="D918" s="49">
        <v>95.240221000000005</v>
      </c>
      <c r="E918" s="36" t="s">
        <v>93</v>
      </c>
      <c r="F918" s="36" t="s">
        <v>106</v>
      </c>
      <c r="G918" s="36"/>
      <c r="H918" s="36"/>
      <c r="I918" s="47" t="s">
        <v>93</v>
      </c>
      <c r="J918" s="36" t="s">
        <v>106</v>
      </c>
      <c r="K918" s="36"/>
      <c r="L918" s="36"/>
      <c r="M918" s="56" t="str">
        <f t="shared" si="14"/>
        <v>Lead Status Unknown</v>
      </c>
      <c r="N918" s="38"/>
    </row>
    <row r="919" spans="1:14" x14ac:dyDescent="0.25">
      <c r="A919" s="33">
        <v>12544747</v>
      </c>
      <c r="B919" t="s">
        <v>992</v>
      </c>
      <c r="C919">
        <v>35.808039999999998</v>
      </c>
      <c r="D919" s="48">
        <v>-95.247216600000002</v>
      </c>
      <c r="E919" s="33" t="s">
        <v>88</v>
      </c>
      <c r="F919" s="33" t="s">
        <v>100</v>
      </c>
      <c r="G919" s="33" t="s">
        <v>96</v>
      </c>
      <c r="H919" s="71">
        <v>32143</v>
      </c>
      <c r="I919" s="46" t="s">
        <v>93</v>
      </c>
      <c r="J919" s="33" t="s">
        <v>100</v>
      </c>
      <c r="K919" s="33" t="s">
        <v>96</v>
      </c>
      <c r="L919" s="71">
        <v>32143</v>
      </c>
      <c r="M919" s="55" t="str">
        <f t="shared" si="14"/>
        <v>Non-Lead</v>
      </c>
      <c r="N919" s="32" t="s">
        <v>1796</v>
      </c>
    </row>
    <row r="920" spans="1:14" x14ac:dyDescent="0.25">
      <c r="A920" s="36">
        <v>12544748</v>
      </c>
      <c r="B920" s="37" t="s">
        <v>993</v>
      </c>
      <c r="C920" s="37">
        <v>35.806767999999998</v>
      </c>
      <c r="D920" s="49">
        <v>-95.250455000000002</v>
      </c>
      <c r="E920" s="36" t="s">
        <v>88</v>
      </c>
      <c r="F920" s="36" t="s">
        <v>100</v>
      </c>
      <c r="G920" s="36" t="s">
        <v>96</v>
      </c>
      <c r="H920" s="72">
        <v>32143</v>
      </c>
      <c r="I920" s="47" t="s">
        <v>93</v>
      </c>
      <c r="J920" s="36" t="s">
        <v>100</v>
      </c>
      <c r="K920" s="36" t="s">
        <v>96</v>
      </c>
      <c r="L920" s="72">
        <v>32143</v>
      </c>
      <c r="M920" s="56" t="str">
        <f t="shared" si="14"/>
        <v>Non-Lead</v>
      </c>
      <c r="N920" s="38" t="s">
        <v>1796</v>
      </c>
    </row>
    <row r="921" spans="1:14" x14ac:dyDescent="0.25">
      <c r="A921" s="33">
        <v>12544749</v>
      </c>
      <c r="B921" t="s">
        <v>994</v>
      </c>
      <c r="C921">
        <v>35.79618</v>
      </c>
      <c r="D921" s="48">
        <v>-95.245980000000003</v>
      </c>
      <c r="E921" s="33" t="s">
        <v>93</v>
      </c>
      <c r="F921" s="33" t="s">
        <v>106</v>
      </c>
      <c r="I921" s="46" t="s">
        <v>93</v>
      </c>
      <c r="J921" s="33" t="s">
        <v>106</v>
      </c>
      <c r="L921" s="33"/>
      <c r="M921" s="55" t="str">
        <f t="shared" si="14"/>
        <v>Lead Status Unknown</v>
      </c>
    </row>
    <row r="922" spans="1:14" x14ac:dyDescent="0.25">
      <c r="A922" s="36">
        <v>12544750</v>
      </c>
      <c r="B922" s="37" t="s">
        <v>995</v>
      </c>
      <c r="C922" s="37">
        <v>35.799821999999999</v>
      </c>
      <c r="D922" s="49">
        <v>-95.236446999999998</v>
      </c>
      <c r="E922" s="36" t="s">
        <v>93</v>
      </c>
      <c r="F922" s="36" t="s">
        <v>106</v>
      </c>
      <c r="G922" s="36"/>
      <c r="H922" s="72"/>
      <c r="I922" s="47" t="s">
        <v>93</v>
      </c>
      <c r="J922" s="36" t="s">
        <v>106</v>
      </c>
      <c r="K922" s="36"/>
      <c r="L922" s="72"/>
      <c r="M922" s="56" t="str">
        <f t="shared" si="14"/>
        <v>Lead Status Unknown</v>
      </c>
      <c r="N922" s="38"/>
    </row>
    <row r="923" spans="1:14" x14ac:dyDescent="0.25">
      <c r="A923" s="33">
        <v>12544751</v>
      </c>
      <c r="B923" t="s">
        <v>996</v>
      </c>
      <c r="C923">
        <v>35.799916000000003</v>
      </c>
      <c r="D923" s="48">
        <v>-95.2548575</v>
      </c>
      <c r="E923" s="33" t="s">
        <v>93</v>
      </c>
      <c r="F923" s="33" t="s">
        <v>106</v>
      </c>
      <c r="I923" s="46" t="s">
        <v>93</v>
      </c>
      <c r="J923" s="33" t="s">
        <v>106</v>
      </c>
      <c r="L923" s="33"/>
      <c r="M923" s="55" t="str">
        <f t="shared" si="14"/>
        <v>Lead Status Unknown</v>
      </c>
    </row>
    <row r="924" spans="1:14" x14ac:dyDescent="0.25">
      <c r="A924" s="36">
        <v>12544752</v>
      </c>
      <c r="B924" s="37" t="s">
        <v>997</v>
      </c>
      <c r="C924" s="37">
        <v>35.800566000000003</v>
      </c>
      <c r="D924" s="49">
        <v>-95.236630000000005</v>
      </c>
      <c r="E924" s="36" t="s">
        <v>93</v>
      </c>
      <c r="F924" s="36" t="s">
        <v>106</v>
      </c>
      <c r="G924" s="36"/>
      <c r="H924" s="72"/>
      <c r="I924" s="47" t="s">
        <v>93</v>
      </c>
      <c r="J924" s="36" t="s">
        <v>106</v>
      </c>
      <c r="K924" s="36"/>
      <c r="L924" s="72"/>
      <c r="M924" s="56" t="str">
        <f t="shared" si="14"/>
        <v>Lead Status Unknown</v>
      </c>
      <c r="N924" s="38"/>
    </row>
    <row r="925" spans="1:14" x14ac:dyDescent="0.25">
      <c r="A925" s="33">
        <v>12544753</v>
      </c>
      <c r="B925" t="s">
        <v>998</v>
      </c>
      <c r="C925">
        <v>35.797586000000003</v>
      </c>
      <c r="D925" s="48">
        <v>-95.253484999999998</v>
      </c>
      <c r="E925" s="33" t="s">
        <v>93</v>
      </c>
      <c r="F925" s="33" t="s">
        <v>106</v>
      </c>
      <c r="I925" s="46" t="s">
        <v>93</v>
      </c>
      <c r="J925" s="33" t="s">
        <v>106</v>
      </c>
      <c r="L925" s="33"/>
      <c r="M925" s="55" t="str">
        <f t="shared" si="14"/>
        <v>Lead Status Unknown</v>
      </c>
    </row>
    <row r="926" spans="1:14" x14ac:dyDescent="0.25">
      <c r="A926" s="36">
        <v>12544754</v>
      </c>
      <c r="B926" s="37" t="s">
        <v>999</v>
      </c>
      <c r="C926" s="37">
        <v>35.799798000000003</v>
      </c>
      <c r="D926" s="49">
        <v>-95.236597000000003</v>
      </c>
      <c r="E926" s="36" t="s">
        <v>93</v>
      </c>
      <c r="F926" s="36" t="s">
        <v>106</v>
      </c>
      <c r="G926" s="36"/>
      <c r="H926" s="72"/>
      <c r="I926" s="47" t="s">
        <v>93</v>
      </c>
      <c r="J926" s="36" t="s">
        <v>106</v>
      </c>
      <c r="K926" s="36"/>
      <c r="L926" s="72"/>
      <c r="M926" s="56" t="str">
        <f t="shared" si="14"/>
        <v>Lead Status Unknown</v>
      </c>
      <c r="N926" s="38"/>
    </row>
    <row r="927" spans="1:14" x14ac:dyDescent="0.25">
      <c r="A927" s="33">
        <v>12544755</v>
      </c>
      <c r="B927" t="s">
        <v>1000</v>
      </c>
      <c r="C927">
        <v>35.796709</v>
      </c>
      <c r="D927" s="48">
        <v>-95.256769000000006</v>
      </c>
      <c r="E927" s="33" t="s">
        <v>93</v>
      </c>
      <c r="F927" s="33" t="s">
        <v>106</v>
      </c>
      <c r="I927" s="46" t="s">
        <v>93</v>
      </c>
      <c r="J927" s="33" t="s">
        <v>106</v>
      </c>
      <c r="L927" s="33"/>
      <c r="M927" s="55" t="str">
        <f t="shared" si="14"/>
        <v>Lead Status Unknown</v>
      </c>
    </row>
    <row r="928" spans="1:14" x14ac:dyDescent="0.25">
      <c r="A928" s="36">
        <v>12544756</v>
      </c>
      <c r="B928" s="37" t="s">
        <v>1001</v>
      </c>
      <c r="C928" s="37">
        <v>35.794744999999999</v>
      </c>
      <c r="D928" s="49">
        <v>-95.230705</v>
      </c>
      <c r="E928" s="36" t="s">
        <v>93</v>
      </c>
      <c r="F928" s="36" t="s">
        <v>106</v>
      </c>
      <c r="G928" s="36"/>
      <c r="H928" s="72"/>
      <c r="I928" s="47" t="s">
        <v>93</v>
      </c>
      <c r="J928" s="36" t="s">
        <v>106</v>
      </c>
      <c r="K928" s="36"/>
      <c r="L928" s="72"/>
      <c r="M928" s="56" t="str">
        <f t="shared" si="14"/>
        <v>Lead Status Unknown</v>
      </c>
      <c r="N928" s="38"/>
    </row>
    <row r="929" spans="1:14" x14ac:dyDescent="0.25">
      <c r="A929" s="33">
        <v>12544757</v>
      </c>
      <c r="B929" t="s">
        <v>1002</v>
      </c>
      <c r="C929">
        <v>35.798476000000001</v>
      </c>
      <c r="D929" s="48">
        <v>95.246769999999998</v>
      </c>
      <c r="E929" s="33" t="s">
        <v>93</v>
      </c>
      <c r="F929" s="33" t="s">
        <v>106</v>
      </c>
      <c r="I929" s="46" t="s">
        <v>93</v>
      </c>
      <c r="J929" s="33" t="s">
        <v>106</v>
      </c>
      <c r="L929" s="33"/>
      <c r="M929" s="55" t="str">
        <f t="shared" si="14"/>
        <v>Lead Status Unknown</v>
      </c>
    </row>
    <row r="930" spans="1:14" x14ac:dyDescent="0.25">
      <c r="A930" s="36">
        <v>12544758</v>
      </c>
      <c r="B930" s="37" t="s">
        <v>1003</v>
      </c>
      <c r="C930" s="37">
        <v>35.788944000000001</v>
      </c>
      <c r="D930" s="49">
        <v>-95.242232299999998</v>
      </c>
      <c r="E930" s="36" t="s">
        <v>93</v>
      </c>
      <c r="F930" s="36" t="s">
        <v>106</v>
      </c>
      <c r="G930" s="36"/>
      <c r="H930" s="72"/>
      <c r="I930" s="47" t="s">
        <v>93</v>
      </c>
      <c r="J930" s="36" t="s">
        <v>106</v>
      </c>
      <c r="K930" s="36"/>
      <c r="L930" s="72"/>
      <c r="M930" s="56" t="str">
        <f t="shared" si="14"/>
        <v>Lead Status Unknown</v>
      </c>
      <c r="N930" s="38"/>
    </row>
    <row r="931" spans="1:14" x14ac:dyDescent="0.25">
      <c r="A931" s="33">
        <v>12544759</v>
      </c>
      <c r="B931" t="s">
        <v>1004</v>
      </c>
      <c r="C931">
        <v>35.796169999999996</v>
      </c>
      <c r="D931" s="48">
        <v>-95.237269999999995</v>
      </c>
      <c r="E931" s="33" t="s">
        <v>93</v>
      </c>
      <c r="F931" s="33" t="s">
        <v>106</v>
      </c>
      <c r="I931" s="46" t="s">
        <v>93</v>
      </c>
      <c r="J931" s="33" t="s">
        <v>106</v>
      </c>
      <c r="L931" s="33"/>
      <c r="M931" s="55" t="str">
        <f t="shared" si="14"/>
        <v>Lead Status Unknown</v>
      </c>
    </row>
    <row r="932" spans="1:14" x14ac:dyDescent="0.25">
      <c r="A932" s="36">
        <v>12544760</v>
      </c>
      <c r="B932" s="37" t="s">
        <v>1005</v>
      </c>
      <c r="C932" s="37">
        <v>35.789141000000001</v>
      </c>
      <c r="D932" s="49">
        <v>-95.241982899999996</v>
      </c>
      <c r="E932" s="36" t="s">
        <v>93</v>
      </c>
      <c r="F932" s="36" t="s">
        <v>106</v>
      </c>
      <c r="G932" s="36"/>
      <c r="H932" s="72"/>
      <c r="I932" s="47" t="s">
        <v>93</v>
      </c>
      <c r="J932" s="36" t="s">
        <v>106</v>
      </c>
      <c r="K932" s="36"/>
      <c r="L932" s="72"/>
      <c r="M932" s="56" t="str">
        <f t="shared" si="14"/>
        <v>Lead Status Unknown</v>
      </c>
      <c r="N932" s="38"/>
    </row>
    <row r="933" spans="1:14" x14ac:dyDescent="0.25">
      <c r="A933" s="33">
        <v>12544761</v>
      </c>
      <c r="B933" t="s">
        <v>1006</v>
      </c>
      <c r="C933">
        <v>35.79383</v>
      </c>
      <c r="D933" s="48">
        <v>-95.251369999999994</v>
      </c>
      <c r="E933" s="33" t="s">
        <v>93</v>
      </c>
      <c r="F933" s="33" t="s">
        <v>106</v>
      </c>
      <c r="I933" s="46" t="s">
        <v>93</v>
      </c>
      <c r="J933" s="33" t="s">
        <v>106</v>
      </c>
      <c r="L933" s="33"/>
      <c r="M933" s="55" t="str">
        <f t="shared" si="14"/>
        <v>Lead Status Unknown</v>
      </c>
    </row>
    <row r="934" spans="1:14" x14ac:dyDescent="0.25">
      <c r="A934" s="36">
        <v>12544762</v>
      </c>
      <c r="B934" s="37" t="s">
        <v>1007</v>
      </c>
      <c r="C934" s="37">
        <v>35.788876999999999</v>
      </c>
      <c r="D934" s="49">
        <v>-95.240637000000007</v>
      </c>
      <c r="E934" s="36" t="s">
        <v>93</v>
      </c>
      <c r="F934" s="36" t="s">
        <v>106</v>
      </c>
      <c r="G934" s="36"/>
      <c r="H934" s="72"/>
      <c r="I934" s="47" t="s">
        <v>93</v>
      </c>
      <c r="J934" s="36" t="s">
        <v>106</v>
      </c>
      <c r="K934" s="36"/>
      <c r="L934" s="72"/>
      <c r="M934" s="56" t="str">
        <f t="shared" si="14"/>
        <v>Lead Status Unknown</v>
      </c>
      <c r="N934" s="38"/>
    </row>
    <row r="935" spans="1:14" x14ac:dyDescent="0.25">
      <c r="A935" s="33">
        <v>12544763</v>
      </c>
      <c r="B935" t="s">
        <v>1008</v>
      </c>
      <c r="C935">
        <v>35.798036000000003</v>
      </c>
      <c r="D935" s="48">
        <v>95.253742000000003</v>
      </c>
      <c r="E935" s="33" t="s">
        <v>93</v>
      </c>
      <c r="F935" s="33" t="s">
        <v>106</v>
      </c>
      <c r="I935" s="46" t="s">
        <v>93</v>
      </c>
      <c r="J935" s="33" t="s">
        <v>106</v>
      </c>
      <c r="L935" s="33"/>
      <c r="M935" s="55" t="str">
        <f t="shared" si="14"/>
        <v>Lead Status Unknown</v>
      </c>
    </row>
    <row r="936" spans="1:14" x14ac:dyDescent="0.25">
      <c r="A936" s="36">
        <v>12544764</v>
      </c>
      <c r="B936" s="37" t="s">
        <v>1009</v>
      </c>
      <c r="C936" s="37">
        <v>35.789099999999998</v>
      </c>
      <c r="D936" s="49">
        <v>-95.240039999999993</v>
      </c>
      <c r="E936" s="36" t="s">
        <v>93</v>
      </c>
      <c r="F936" s="36" t="s">
        <v>106</v>
      </c>
      <c r="G936" s="36"/>
      <c r="H936" s="72"/>
      <c r="I936" s="47" t="s">
        <v>93</v>
      </c>
      <c r="J936" s="36" t="s">
        <v>106</v>
      </c>
      <c r="K936" s="36"/>
      <c r="L936" s="72"/>
      <c r="M936" s="56" t="str">
        <f t="shared" si="14"/>
        <v>Lead Status Unknown</v>
      </c>
      <c r="N936" s="38"/>
    </row>
    <row r="937" spans="1:14" x14ac:dyDescent="0.25">
      <c r="A937" s="33">
        <v>12544765</v>
      </c>
      <c r="B937" t="s">
        <v>1010</v>
      </c>
      <c r="C937">
        <v>35.794291999999999</v>
      </c>
      <c r="D937" s="48">
        <v>-95.251253000000005</v>
      </c>
      <c r="E937" s="33" t="s">
        <v>93</v>
      </c>
      <c r="F937" s="33" t="s">
        <v>106</v>
      </c>
      <c r="I937" s="46" t="s">
        <v>93</v>
      </c>
      <c r="J937" s="33" t="s">
        <v>106</v>
      </c>
      <c r="L937" s="33"/>
      <c r="M937" s="55" t="str">
        <f t="shared" si="14"/>
        <v>Lead Status Unknown</v>
      </c>
    </row>
    <row r="938" spans="1:14" x14ac:dyDescent="0.25">
      <c r="A938" s="36">
        <v>12544766</v>
      </c>
      <c r="B938" s="37" t="s">
        <v>1011</v>
      </c>
      <c r="C938" s="37">
        <v>35.794131</v>
      </c>
      <c r="D938" s="49">
        <v>-95.230795999999998</v>
      </c>
      <c r="E938" s="36" t="s">
        <v>93</v>
      </c>
      <c r="F938" s="36" t="s">
        <v>106</v>
      </c>
      <c r="G938" s="36"/>
      <c r="H938" s="72"/>
      <c r="I938" s="47" t="s">
        <v>93</v>
      </c>
      <c r="J938" s="36" t="s">
        <v>106</v>
      </c>
      <c r="K938" s="36"/>
      <c r="L938" s="72"/>
      <c r="M938" s="56" t="str">
        <f t="shared" si="14"/>
        <v>Lead Status Unknown</v>
      </c>
      <c r="N938" s="38"/>
    </row>
    <row r="939" spans="1:14" x14ac:dyDescent="0.25">
      <c r="A939" s="33">
        <v>12544767</v>
      </c>
      <c r="B939" t="s">
        <v>1012</v>
      </c>
      <c r="C939">
        <v>35.796565000000001</v>
      </c>
      <c r="D939" s="48">
        <v>-95.256720999999999</v>
      </c>
      <c r="E939" s="33" t="s">
        <v>93</v>
      </c>
      <c r="F939" s="33" t="s">
        <v>106</v>
      </c>
      <c r="I939" s="46" t="s">
        <v>93</v>
      </c>
      <c r="J939" s="33" t="s">
        <v>106</v>
      </c>
      <c r="L939" s="33"/>
      <c r="M939" s="55" t="str">
        <f t="shared" si="14"/>
        <v>Lead Status Unknown</v>
      </c>
    </row>
    <row r="940" spans="1:14" x14ac:dyDescent="0.25">
      <c r="A940" s="36">
        <v>12544769</v>
      </c>
      <c r="B940" s="37" t="s">
        <v>1013</v>
      </c>
      <c r="C940" s="37">
        <v>35.799782</v>
      </c>
      <c r="D940" s="49">
        <v>-95.249581000000006</v>
      </c>
      <c r="E940" s="36" t="s">
        <v>93</v>
      </c>
      <c r="F940" s="36" t="s">
        <v>106</v>
      </c>
      <c r="G940" s="36"/>
      <c r="H940" s="36"/>
      <c r="I940" s="47" t="s">
        <v>93</v>
      </c>
      <c r="J940" s="36" t="s">
        <v>106</v>
      </c>
      <c r="K940" s="36"/>
      <c r="L940" s="36"/>
      <c r="M940" s="56" t="str">
        <f t="shared" si="14"/>
        <v>Lead Status Unknown</v>
      </c>
      <c r="N940" s="38"/>
    </row>
    <row r="941" spans="1:14" x14ac:dyDescent="0.25">
      <c r="A941" s="33">
        <v>12544768</v>
      </c>
      <c r="B941" t="s">
        <v>1014</v>
      </c>
      <c r="C941">
        <v>35.788442000000003</v>
      </c>
      <c r="D941" s="48">
        <v>-95.241969999999995</v>
      </c>
      <c r="E941" s="33" t="s">
        <v>93</v>
      </c>
      <c r="F941" s="33" t="s">
        <v>106</v>
      </c>
      <c r="H941" s="71"/>
      <c r="I941" s="46" t="s">
        <v>93</v>
      </c>
      <c r="J941" s="33" t="s">
        <v>106</v>
      </c>
      <c r="L941" s="71"/>
      <c r="M941" s="55" t="str">
        <f t="shared" si="14"/>
        <v>Lead Status Unknown</v>
      </c>
    </row>
    <row r="942" spans="1:14" x14ac:dyDescent="0.25">
      <c r="A942" s="36">
        <v>12544770</v>
      </c>
      <c r="B942" s="37" t="s">
        <v>1015</v>
      </c>
      <c r="C942" s="37">
        <v>35.788103</v>
      </c>
      <c r="D942" s="49">
        <v>-95.239599100000007</v>
      </c>
      <c r="E942" s="36" t="s">
        <v>93</v>
      </c>
      <c r="F942" s="36" t="s">
        <v>106</v>
      </c>
      <c r="G942" s="36"/>
      <c r="H942" s="72"/>
      <c r="I942" s="47" t="s">
        <v>93</v>
      </c>
      <c r="J942" s="36" t="s">
        <v>106</v>
      </c>
      <c r="K942" s="36"/>
      <c r="L942" s="72"/>
      <c r="M942" s="56" t="str">
        <f t="shared" si="14"/>
        <v>Lead Status Unknown</v>
      </c>
      <c r="N942" s="38"/>
    </row>
    <row r="943" spans="1:14" x14ac:dyDescent="0.25">
      <c r="A943" s="33">
        <v>12544771</v>
      </c>
      <c r="B943" t="s">
        <v>1016</v>
      </c>
      <c r="C943">
        <v>35.799050000000001</v>
      </c>
      <c r="D943" s="48">
        <v>95.246039999999994</v>
      </c>
      <c r="E943" s="33" t="s">
        <v>93</v>
      </c>
      <c r="F943" s="33" t="s">
        <v>106</v>
      </c>
      <c r="I943" s="46" t="s">
        <v>93</v>
      </c>
      <c r="J943" s="33" t="s">
        <v>106</v>
      </c>
      <c r="L943" s="33"/>
      <c r="M943" s="55" t="str">
        <f t="shared" si="14"/>
        <v>Lead Status Unknown</v>
      </c>
    </row>
    <row r="944" spans="1:14" x14ac:dyDescent="0.25">
      <c r="A944" s="36">
        <v>12544772</v>
      </c>
      <c r="B944" s="37" t="s">
        <v>1017</v>
      </c>
      <c r="C944" s="37">
        <v>35.801383999999999</v>
      </c>
      <c r="D944" s="49">
        <v>95.237530000000007</v>
      </c>
      <c r="E944" s="36" t="s">
        <v>93</v>
      </c>
      <c r="F944" s="36" t="s">
        <v>106</v>
      </c>
      <c r="G944" s="36"/>
      <c r="H944" s="72"/>
      <c r="I944" s="47" t="s">
        <v>93</v>
      </c>
      <c r="J944" s="36" t="s">
        <v>106</v>
      </c>
      <c r="K944" s="36"/>
      <c r="L944" s="72"/>
      <c r="M944" s="56" t="str">
        <f t="shared" si="14"/>
        <v>Lead Status Unknown</v>
      </c>
      <c r="N944" s="38"/>
    </row>
    <row r="945" spans="1:14" x14ac:dyDescent="0.25">
      <c r="A945" s="33">
        <v>12544773</v>
      </c>
      <c r="B945" t="s">
        <v>1018</v>
      </c>
      <c r="C945">
        <v>35.797831000000002</v>
      </c>
      <c r="D945" s="48">
        <v>95.253895999999997</v>
      </c>
      <c r="E945" s="33" t="s">
        <v>93</v>
      </c>
      <c r="F945" s="33" t="s">
        <v>106</v>
      </c>
      <c r="I945" s="46" t="s">
        <v>93</v>
      </c>
      <c r="J945" s="33" t="s">
        <v>106</v>
      </c>
      <c r="L945" s="33"/>
      <c r="M945" s="55" t="str">
        <f t="shared" si="14"/>
        <v>Lead Status Unknown</v>
      </c>
    </row>
    <row r="946" spans="1:14" x14ac:dyDescent="0.25">
      <c r="A946" s="36">
        <v>12544774</v>
      </c>
      <c r="B946" s="37" t="s">
        <v>1019</v>
      </c>
      <c r="C946" s="37">
        <v>35.80489</v>
      </c>
      <c r="D946" s="49">
        <v>-95.252930000000006</v>
      </c>
      <c r="E946" s="36" t="s">
        <v>93</v>
      </c>
      <c r="F946" s="36" t="s">
        <v>106</v>
      </c>
      <c r="G946" s="36"/>
      <c r="H946" s="72"/>
      <c r="I946" s="47" t="s">
        <v>93</v>
      </c>
      <c r="J946" s="36" t="s">
        <v>106</v>
      </c>
      <c r="K946" s="36"/>
      <c r="L946" s="72"/>
      <c r="M946" s="56" t="str">
        <f t="shared" si="14"/>
        <v>Lead Status Unknown</v>
      </c>
      <c r="N946" s="38"/>
    </row>
    <row r="947" spans="1:14" x14ac:dyDescent="0.25">
      <c r="A947" s="33">
        <v>12544775</v>
      </c>
      <c r="B947" t="s">
        <v>1020</v>
      </c>
      <c r="C947">
        <v>35.800387000000001</v>
      </c>
      <c r="D947" s="48">
        <v>-95.256626999999995</v>
      </c>
      <c r="E947" s="33" t="s">
        <v>93</v>
      </c>
      <c r="F947" s="33" t="s">
        <v>106</v>
      </c>
      <c r="H947" s="71"/>
      <c r="I947" s="46" t="s">
        <v>93</v>
      </c>
      <c r="J947" s="33" t="s">
        <v>106</v>
      </c>
      <c r="L947" s="71"/>
      <c r="M947" s="55" t="str">
        <f t="shared" si="14"/>
        <v>Lead Status Unknown</v>
      </c>
    </row>
    <row r="948" spans="1:14" x14ac:dyDescent="0.25">
      <c r="A948" s="36">
        <v>12544777</v>
      </c>
      <c r="B948" s="37" t="s">
        <v>1021</v>
      </c>
      <c r="C948" s="37">
        <v>35.455497999999999</v>
      </c>
      <c r="D948" s="49">
        <v>-95.937987000000007</v>
      </c>
      <c r="E948" s="36" t="s">
        <v>93</v>
      </c>
      <c r="F948" s="36" t="s">
        <v>106</v>
      </c>
      <c r="G948" s="36"/>
      <c r="H948" s="36"/>
      <c r="I948" s="47" t="s">
        <v>93</v>
      </c>
      <c r="J948" s="36" t="s">
        <v>106</v>
      </c>
      <c r="K948" s="36"/>
      <c r="L948" s="36"/>
      <c r="M948" s="56" t="str">
        <f t="shared" si="14"/>
        <v>Lead Status Unknown</v>
      </c>
      <c r="N948" s="38"/>
    </row>
    <row r="949" spans="1:14" x14ac:dyDescent="0.25">
      <c r="A949" s="33">
        <v>12544776</v>
      </c>
      <c r="B949" t="s">
        <v>1022</v>
      </c>
      <c r="C949">
        <v>35.800230999999997</v>
      </c>
      <c r="D949" s="48">
        <v>-95.257074000000003</v>
      </c>
      <c r="E949" s="33" t="s">
        <v>93</v>
      </c>
      <c r="F949" s="33" t="s">
        <v>106</v>
      </c>
      <c r="H949" s="71"/>
      <c r="I949" s="46" t="s">
        <v>93</v>
      </c>
      <c r="J949" s="33" t="s">
        <v>106</v>
      </c>
      <c r="L949" s="71"/>
      <c r="M949" s="55" t="str">
        <f t="shared" si="14"/>
        <v>Lead Status Unknown</v>
      </c>
    </row>
    <row r="950" spans="1:14" x14ac:dyDescent="0.25">
      <c r="A950" s="36">
        <v>12544778</v>
      </c>
      <c r="B950" s="37" t="s">
        <v>1023</v>
      </c>
      <c r="C950" s="37">
        <v>35.800013999999997</v>
      </c>
      <c r="D950" s="49">
        <v>-95.257525999999999</v>
      </c>
      <c r="E950" s="36" t="s">
        <v>93</v>
      </c>
      <c r="F950" s="36" t="s">
        <v>106</v>
      </c>
      <c r="G950" s="36"/>
      <c r="H950" s="72"/>
      <c r="I950" s="47" t="s">
        <v>93</v>
      </c>
      <c r="J950" s="36" t="s">
        <v>106</v>
      </c>
      <c r="K950" s="36"/>
      <c r="L950" s="72"/>
      <c r="M950" s="56" t="str">
        <f t="shared" si="14"/>
        <v>Lead Status Unknown</v>
      </c>
      <c r="N950" s="38"/>
    </row>
    <row r="951" spans="1:14" x14ac:dyDescent="0.25">
      <c r="A951" s="33">
        <v>12544780</v>
      </c>
      <c r="B951" t="s">
        <v>1024</v>
      </c>
      <c r="C951">
        <v>35.800621999999997</v>
      </c>
      <c r="D951" s="48">
        <v>-95.251155999999995</v>
      </c>
      <c r="E951" s="33" t="s">
        <v>93</v>
      </c>
      <c r="F951" s="33" t="s">
        <v>106</v>
      </c>
      <c r="I951" s="46" t="s">
        <v>93</v>
      </c>
      <c r="J951" s="33" t="s">
        <v>106</v>
      </c>
      <c r="L951" s="33"/>
      <c r="M951" s="55" t="str">
        <f t="shared" si="14"/>
        <v>Lead Status Unknown</v>
      </c>
    </row>
    <row r="952" spans="1:14" x14ac:dyDescent="0.25">
      <c r="A952" s="36">
        <v>12544779</v>
      </c>
      <c r="B952" s="37" t="s">
        <v>1025</v>
      </c>
      <c r="C952" s="37">
        <v>35.788052</v>
      </c>
      <c r="D952" s="49">
        <v>-95.239141799999999</v>
      </c>
      <c r="E952" s="36" t="s">
        <v>93</v>
      </c>
      <c r="F952" s="36" t="s">
        <v>106</v>
      </c>
      <c r="G952" s="36"/>
      <c r="H952" s="72"/>
      <c r="I952" s="47" t="s">
        <v>93</v>
      </c>
      <c r="J952" s="36" t="s">
        <v>106</v>
      </c>
      <c r="K952" s="36"/>
      <c r="L952" s="72"/>
      <c r="M952" s="56" t="str">
        <f t="shared" si="14"/>
        <v>Lead Status Unknown</v>
      </c>
      <c r="N952" s="38"/>
    </row>
    <row r="953" spans="1:14" x14ac:dyDescent="0.25">
      <c r="A953" s="33">
        <v>12544781</v>
      </c>
      <c r="B953" t="s">
        <v>1026</v>
      </c>
      <c r="C953">
        <v>35.800125000000001</v>
      </c>
      <c r="D953" s="48">
        <v>-95.257161999999994</v>
      </c>
      <c r="E953" s="33" t="s">
        <v>93</v>
      </c>
      <c r="F953" s="33" t="s">
        <v>106</v>
      </c>
      <c r="H953" s="71"/>
      <c r="I953" s="46" t="s">
        <v>93</v>
      </c>
      <c r="J953" s="33" t="s">
        <v>106</v>
      </c>
      <c r="L953" s="71"/>
      <c r="M953" s="55" t="str">
        <f t="shared" si="14"/>
        <v>Lead Status Unknown</v>
      </c>
    </row>
    <row r="954" spans="1:14" x14ac:dyDescent="0.25">
      <c r="A954" s="36">
        <v>12544783</v>
      </c>
      <c r="B954" s="37" t="s">
        <v>1027</v>
      </c>
      <c r="C954" s="37">
        <v>35.793503000000001</v>
      </c>
      <c r="D954" s="49">
        <v>-95.251220000000004</v>
      </c>
      <c r="E954" s="36" t="s">
        <v>93</v>
      </c>
      <c r="F954" s="36" t="s">
        <v>106</v>
      </c>
      <c r="G954" s="36"/>
      <c r="H954" s="36"/>
      <c r="I954" s="47" t="s">
        <v>93</v>
      </c>
      <c r="J954" s="36" t="s">
        <v>106</v>
      </c>
      <c r="K954" s="36"/>
      <c r="L954" s="36"/>
      <c r="M954" s="56" t="str">
        <f t="shared" si="14"/>
        <v>Lead Status Unknown</v>
      </c>
      <c r="N954" s="38"/>
    </row>
    <row r="955" spans="1:14" x14ac:dyDescent="0.25">
      <c r="A955" s="33">
        <v>12544782</v>
      </c>
      <c r="B955" t="s">
        <v>1028</v>
      </c>
      <c r="C955">
        <v>35.800978000000001</v>
      </c>
      <c r="D955" s="48">
        <v>-95.252829000000006</v>
      </c>
      <c r="E955" s="33" t="s">
        <v>93</v>
      </c>
      <c r="F955" s="33" t="s">
        <v>106</v>
      </c>
      <c r="H955" s="71"/>
      <c r="I955" s="46" t="s">
        <v>93</v>
      </c>
      <c r="J955" s="33" t="s">
        <v>106</v>
      </c>
      <c r="L955" s="71"/>
      <c r="M955" s="55" t="str">
        <f t="shared" si="14"/>
        <v>Lead Status Unknown</v>
      </c>
    </row>
    <row r="956" spans="1:14" x14ac:dyDescent="0.25">
      <c r="A956" s="36">
        <v>12544784</v>
      </c>
      <c r="B956" s="37" t="s">
        <v>1029</v>
      </c>
      <c r="C956" s="37">
        <v>35.797578000000001</v>
      </c>
      <c r="D956" s="49">
        <v>-95.230795000000001</v>
      </c>
      <c r="E956" s="36" t="s">
        <v>93</v>
      </c>
      <c r="F956" s="36" t="s">
        <v>106</v>
      </c>
      <c r="G956" s="36"/>
      <c r="H956" s="72"/>
      <c r="I956" s="47" t="s">
        <v>93</v>
      </c>
      <c r="J956" s="36" t="s">
        <v>106</v>
      </c>
      <c r="K956" s="36"/>
      <c r="L956" s="72"/>
      <c r="M956" s="56" t="str">
        <f t="shared" si="14"/>
        <v>Lead Status Unknown</v>
      </c>
      <c r="N956" s="38"/>
    </row>
    <row r="957" spans="1:14" x14ac:dyDescent="0.25">
      <c r="A957" s="33">
        <v>12544785</v>
      </c>
      <c r="B957" t="s">
        <v>1030</v>
      </c>
      <c r="C957">
        <v>35.797862000000002</v>
      </c>
      <c r="D957" s="48">
        <v>-95.254103000000001</v>
      </c>
      <c r="E957" s="33" t="s">
        <v>93</v>
      </c>
      <c r="F957" s="33" t="s">
        <v>106</v>
      </c>
      <c r="I957" s="46" t="s">
        <v>93</v>
      </c>
      <c r="J957" s="33" t="s">
        <v>106</v>
      </c>
      <c r="L957" s="33"/>
      <c r="M957" s="55" t="str">
        <f t="shared" si="14"/>
        <v>Lead Status Unknown</v>
      </c>
    </row>
    <row r="958" spans="1:14" x14ac:dyDescent="0.25">
      <c r="A958" s="36">
        <v>12544786</v>
      </c>
      <c r="B958" s="37" t="s">
        <v>1031</v>
      </c>
      <c r="C958" s="37">
        <v>35.808596999999999</v>
      </c>
      <c r="D958" s="49">
        <v>-95.235336000000004</v>
      </c>
      <c r="E958" s="36" t="s">
        <v>93</v>
      </c>
      <c r="F958" s="36" t="s">
        <v>106</v>
      </c>
      <c r="G958" s="36"/>
      <c r="H958" s="72"/>
      <c r="I958" s="47" t="s">
        <v>93</v>
      </c>
      <c r="J958" s="36" t="s">
        <v>106</v>
      </c>
      <c r="K958" s="36"/>
      <c r="L958" s="72"/>
      <c r="M958" s="56" t="str">
        <f t="shared" si="14"/>
        <v>Lead Status Unknown</v>
      </c>
      <c r="N958" s="38"/>
    </row>
    <row r="959" spans="1:14" x14ac:dyDescent="0.25">
      <c r="A959" s="33">
        <v>12544787</v>
      </c>
      <c r="B959" t="s">
        <v>1032</v>
      </c>
      <c r="C959">
        <v>35.794153000000001</v>
      </c>
      <c r="D959" s="48">
        <v>-95.251382000000007</v>
      </c>
      <c r="E959" s="33" t="s">
        <v>93</v>
      </c>
      <c r="F959" s="33" t="s">
        <v>106</v>
      </c>
      <c r="I959" s="46" t="s">
        <v>93</v>
      </c>
      <c r="J959" s="33" t="s">
        <v>106</v>
      </c>
      <c r="L959" s="33"/>
      <c r="M959" s="55" t="str">
        <f t="shared" si="14"/>
        <v>Lead Status Unknown</v>
      </c>
    </row>
    <row r="960" spans="1:14" x14ac:dyDescent="0.25">
      <c r="A960" s="36">
        <v>12544788</v>
      </c>
      <c r="B960" s="37" t="s">
        <v>1033</v>
      </c>
      <c r="C960" s="37">
        <v>35.802743999999997</v>
      </c>
      <c r="D960" s="49">
        <v>95.243942000000004</v>
      </c>
      <c r="E960" s="36" t="s">
        <v>93</v>
      </c>
      <c r="F960" s="36" t="s">
        <v>106</v>
      </c>
      <c r="G960" s="36"/>
      <c r="H960" s="72"/>
      <c r="I960" s="47" t="s">
        <v>93</v>
      </c>
      <c r="J960" s="36" t="s">
        <v>106</v>
      </c>
      <c r="K960" s="36"/>
      <c r="L960" s="72"/>
      <c r="M960" s="56" t="str">
        <f t="shared" si="14"/>
        <v>Lead Status Unknown</v>
      </c>
      <c r="N960" s="38"/>
    </row>
    <row r="961" spans="1:14" x14ac:dyDescent="0.25">
      <c r="A961" s="33">
        <v>12544790</v>
      </c>
      <c r="B961" t="s">
        <v>1034</v>
      </c>
      <c r="C961">
        <v>35.796681</v>
      </c>
      <c r="D961" s="48">
        <v>-95.256602000000001</v>
      </c>
      <c r="E961" s="33" t="s">
        <v>93</v>
      </c>
      <c r="F961" s="33" t="s">
        <v>106</v>
      </c>
      <c r="I961" s="46" t="s">
        <v>93</v>
      </c>
      <c r="J961" s="33" t="s">
        <v>106</v>
      </c>
      <c r="L961" s="33"/>
      <c r="M961" s="55" t="str">
        <f t="shared" si="14"/>
        <v>Lead Status Unknown</v>
      </c>
    </row>
    <row r="962" spans="1:14" x14ac:dyDescent="0.25">
      <c r="A962" s="36">
        <v>12544789</v>
      </c>
      <c r="B962" s="37" t="s">
        <v>1035</v>
      </c>
      <c r="C962" s="37">
        <v>35.809362999999998</v>
      </c>
      <c r="D962" s="49">
        <v>-95.247292000000002</v>
      </c>
      <c r="E962" s="36" t="s">
        <v>93</v>
      </c>
      <c r="F962" s="36" t="s">
        <v>106</v>
      </c>
      <c r="G962" s="36"/>
      <c r="H962" s="72"/>
      <c r="I962" s="47" t="s">
        <v>93</v>
      </c>
      <c r="J962" s="36" t="s">
        <v>106</v>
      </c>
      <c r="K962" s="36"/>
      <c r="L962" s="72"/>
      <c r="M962" s="56" t="str">
        <f t="shared" si="14"/>
        <v>Lead Status Unknown</v>
      </c>
      <c r="N962" s="38"/>
    </row>
    <row r="963" spans="1:14" x14ac:dyDescent="0.25">
      <c r="A963" s="33">
        <v>12544791</v>
      </c>
      <c r="B963" t="s">
        <v>1036</v>
      </c>
      <c r="C963">
        <v>35.799829000000003</v>
      </c>
      <c r="D963" s="48">
        <v>-95.237617</v>
      </c>
      <c r="E963" s="33" t="s">
        <v>93</v>
      </c>
      <c r="F963" s="33" t="s">
        <v>106</v>
      </c>
      <c r="H963" s="71"/>
      <c r="I963" s="46" t="s">
        <v>93</v>
      </c>
      <c r="J963" s="33" t="s">
        <v>106</v>
      </c>
      <c r="L963" s="71"/>
      <c r="M963" s="55" t="str">
        <f t="shared" si="14"/>
        <v>Lead Status Unknown</v>
      </c>
    </row>
    <row r="964" spans="1:14" x14ac:dyDescent="0.25">
      <c r="A964" s="36">
        <v>12544792</v>
      </c>
      <c r="B964" s="37" t="s">
        <v>1037</v>
      </c>
      <c r="C964" s="37">
        <v>35.796480000000003</v>
      </c>
      <c r="D964" s="49">
        <v>-95.246410999999995</v>
      </c>
      <c r="E964" s="36" t="s">
        <v>93</v>
      </c>
      <c r="F964" s="36" t="s">
        <v>106</v>
      </c>
      <c r="G964" s="36"/>
      <c r="H964" s="36"/>
      <c r="I964" s="47" t="s">
        <v>93</v>
      </c>
      <c r="J964" s="36" t="s">
        <v>106</v>
      </c>
      <c r="K964" s="36"/>
      <c r="L964" s="36"/>
      <c r="M964" s="56" t="str">
        <f t="shared" si="14"/>
        <v>Lead Status Unknown</v>
      </c>
      <c r="N964" s="38"/>
    </row>
    <row r="965" spans="1:14" x14ac:dyDescent="0.25">
      <c r="A965" s="33">
        <v>12544793</v>
      </c>
      <c r="B965" t="s">
        <v>1038</v>
      </c>
      <c r="C965">
        <v>35.799978000000003</v>
      </c>
      <c r="D965" s="48">
        <v>-95.237305000000006</v>
      </c>
      <c r="E965" s="33" t="s">
        <v>93</v>
      </c>
      <c r="F965" s="33" t="s">
        <v>106</v>
      </c>
      <c r="H965" s="71"/>
      <c r="I965" s="46" t="s">
        <v>93</v>
      </c>
      <c r="J965" s="33" t="s">
        <v>106</v>
      </c>
      <c r="L965" s="71"/>
      <c r="M965" s="55" t="str">
        <f t="shared" ref="M965:M1028" si="15">IF(OR(F965="Lead",J965="Lead"),"Lead",(IF(OR(OR(F965="",J965=""),AND(AND(NOT(F965="Lead"),J965="Galvanized Iron/Steel"),I965="")),"",IF(AND(OR(I965="Yes",I965="Don't Know"),J965="Galvanized Iron/Steel"),"Galvanized Requiring Replacement",IF(OR(F965="Unknown",J965="Unknown"),"Lead Status Unknown",IF(AND(F965="No System Owned Portion",J965="No Customer Owned Portion"),"","Non-Lead"))))))</f>
        <v>Lead Status Unknown</v>
      </c>
    </row>
    <row r="966" spans="1:14" x14ac:dyDescent="0.25">
      <c r="A966" s="36">
        <v>12544794</v>
      </c>
      <c r="B966" s="37" t="s">
        <v>1039</v>
      </c>
      <c r="C966" s="37">
        <v>35.799771</v>
      </c>
      <c r="D966" s="49">
        <v>-95.255024000000006</v>
      </c>
      <c r="E966" s="36" t="s">
        <v>93</v>
      </c>
      <c r="F966" s="36" t="s">
        <v>106</v>
      </c>
      <c r="G966" s="36"/>
      <c r="H966" s="36"/>
      <c r="I966" s="47" t="s">
        <v>93</v>
      </c>
      <c r="J966" s="36" t="s">
        <v>106</v>
      </c>
      <c r="K966" s="36"/>
      <c r="L966" s="36"/>
      <c r="M966" s="56" t="str">
        <f t="shared" si="15"/>
        <v>Lead Status Unknown</v>
      </c>
      <c r="N966" s="38"/>
    </row>
    <row r="967" spans="1:14" x14ac:dyDescent="0.25">
      <c r="A967" s="33">
        <v>12544795</v>
      </c>
      <c r="B967" t="s">
        <v>1040</v>
      </c>
      <c r="C967">
        <v>35.81109</v>
      </c>
      <c r="D967" s="48">
        <v>-95.257450000000006</v>
      </c>
      <c r="E967" s="33" t="s">
        <v>93</v>
      </c>
      <c r="F967" s="33" t="s">
        <v>106</v>
      </c>
      <c r="H967" s="71"/>
      <c r="I967" s="46" t="s">
        <v>93</v>
      </c>
      <c r="J967" s="33" t="s">
        <v>106</v>
      </c>
      <c r="L967" s="71"/>
      <c r="M967" s="55" t="str">
        <f t="shared" si="15"/>
        <v>Lead Status Unknown</v>
      </c>
    </row>
    <row r="968" spans="1:14" x14ac:dyDescent="0.25">
      <c r="A968" s="36">
        <v>12544796</v>
      </c>
      <c r="B968" s="37" t="s">
        <v>1041</v>
      </c>
      <c r="C968" s="37">
        <v>35.797438999999997</v>
      </c>
      <c r="D968" s="49">
        <v>95.253816999999998</v>
      </c>
      <c r="E968" s="36" t="s">
        <v>93</v>
      </c>
      <c r="F968" s="36" t="s">
        <v>106</v>
      </c>
      <c r="G968" s="36"/>
      <c r="H968" s="36"/>
      <c r="I968" s="47" t="s">
        <v>93</v>
      </c>
      <c r="J968" s="36" t="s">
        <v>106</v>
      </c>
      <c r="K968" s="36"/>
      <c r="L968" s="36"/>
      <c r="M968" s="56" t="str">
        <f t="shared" si="15"/>
        <v>Lead Status Unknown</v>
      </c>
      <c r="N968" s="38"/>
    </row>
    <row r="969" spans="1:14" x14ac:dyDescent="0.25">
      <c r="A969" s="33">
        <v>12544797</v>
      </c>
      <c r="B969" t="s">
        <v>1042</v>
      </c>
      <c r="C969">
        <v>35.799849000000002</v>
      </c>
      <c r="D969" s="48">
        <v>-95.237179999999995</v>
      </c>
      <c r="E969" s="33" t="s">
        <v>93</v>
      </c>
      <c r="F969" s="33" t="s">
        <v>106</v>
      </c>
      <c r="H969" s="71"/>
      <c r="I969" s="46" t="s">
        <v>93</v>
      </c>
      <c r="J969" s="33" t="s">
        <v>106</v>
      </c>
      <c r="L969" s="71"/>
      <c r="M969" s="55" t="str">
        <f t="shared" si="15"/>
        <v>Lead Status Unknown</v>
      </c>
    </row>
    <row r="970" spans="1:14" x14ac:dyDescent="0.25">
      <c r="A970" s="36">
        <v>12544798</v>
      </c>
      <c r="B970" s="37" t="s">
        <v>1043</v>
      </c>
      <c r="C970" s="37">
        <v>35.795720000000003</v>
      </c>
      <c r="D970" s="49">
        <v>-95.237290000000002</v>
      </c>
      <c r="E970" s="36" t="s">
        <v>93</v>
      </c>
      <c r="F970" s="36" t="s">
        <v>106</v>
      </c>
      <c r="G970" s="36"/>
      <c r="H970" s="36"/>
      <c r="I970" s="47" t="s">
        <v>93</v>
      </c>
      <c r="J970" s="36" t="s">
        <v>106</v>
      </c>
      <c r="K970" s="36"/>
      <c r="L970" s="36"/>
      <c r="M970" s="56" t="str">
        <f t="shared" si="15"/>
        <v>Lead Status Unknown</v>
      </c>
      <c r="N970" s="38"/>
    </row>
    <row r="971" spans="1:14" x14ac:dyDescent="0.25">
      <c r="A971" s="33">
        <v>12544799</v>
      </c>
      <c r="B971" t="s">
        <v>1044</v>
      </c>
      <c r="C971">
        <v>35.799821000000001</v>
      </c>
      <c r="D971" s="48">
        <v>-95.236987999999997</v>
      </c>
      <c r="E971" s="33" t="s">
        <v>93</v>
      </c>
      <c r="F971" s="33" t="s">
        <v>106</v>
      </c>
      <c r="H971" s="71"/>
      <c r="I971" s="46" t="s">
        <v>93</v>
      </c>
      <c r="J971" s="33" t="s">
        <v>106</v>
      </c>
      <c r="L971" s="71"/>
      <c r="M971" s="55" t="str">
        <f t="shared" si="15"/>
        <v>Lead Status Unknown</v>
      </c>
    </row>
    <row r="972" spans="1:14" x14ac:dyDescent="0.25">
      <c r="A972" s="36">
        <v>12544800</v>
      </c>
      <c r="B972" s="37" t="s">
        <v>1045</v>
      </c>
      <c r="C972" s="37">
        <v>35.796159000000003</v>
      </c>
      <c r="D972" s="49">
        <v>-95.246008000000003</v>
      </c>
      <c r="E972" s="36" t="s">
        <v>93</v>
      </c>
      <c r="F972" s="36" t="s">
        <v>106</v>
      </c>
      <c r="G972" s="36"/>
      <c r="H972" s="36"/>
      <c r="I972" s="47" t="s">
        <v>93</v>
      </c>
      <c r="J972" s="36" t="s">
        <v>106</v>
      </c>
      <c r="K972" s="36"/>
      <c r="L972" s="36"/>
      <c r="M972" s="56" t="str">
        <f t="shared" si="15"/>
        <v>Lead Status Unknown</v>
      </c>
      <c r="N972" s="38"/>
    </row>
    <row r="973" spans="1:14" x14ac:dyDescent="0.25">
      <c r="A973" s="33">
        <v>12544801</v>
      </c>
      <c r="B973" t="s">
        <v>1046</v>
      </c>
      <c r="C973">
        <v>35.799816999999997</v>
      </c>
      <c r="D973" s="48">
        <v>-95.236807999999996</v>
      </c>
      <c r="E973" s="33" t="s">
        <v>93</v>
      </c>
      <c r="F973" s="33" t="s">
        <v>106</v>
      </c>
      <c r="H973" s="71"/>
      <c r="I973" s="46" t="s">
        <v>93</v>
      </c>
      <c r="J973" s="33" t="s">
        <v>106</v>
      </c>
      <c r="L973" s="71"/>
      <c r="M973" s="55" t="str">
        <f t="shared" si="15"/>
        <v>Lead Status Unknown</v>
      </c>
    </row>
    <row r="974" spans="1:14" x14ac:dyDescent="0.25">
      <c r="A974" s="36">
        <v>12544802</v>
      </c>
      <c r="B974" s="37" t="s">
        <v>1047</v>
      </c>
      <c r="C974" s="37">
        <v>35.793011999999997</v>
      </c>
      <c r="D974" s="49">
        <v>-95.252302999999998</v>
      </c>
      <c r="E974" s="36" t="s">
        <v>93</v>
      </c>
      <c r="F974" s="36" t="s">
        <v>106</v>
      </c>
      <c r="G974" s="36"/>
      <c r="H974" s="36"/>
      <c r="I974" s="47" t="s">
        <v>93</v>
      </c>
      <c r="J974" s="36" t="s">
        <v>106</v>
      </c>
      <c r="K974" s="36"/>
      <c r="L974" s="36"/>
      <c r="M974" s="56" t="str">
        <f t="shared" si="15"/>
        <v>Lead Status Unknown</v>
      </c>
      <c r="N974" s="38"/>
    </row>
    <row r="975" spans="1:14" x14ac:dyDescent="0.25">
      <c r="A975" s="33">
        <v>12544803</v>
      </c>
      <c r="B975" t="s">
        <v>1048</v>
      </c>
      <c r="C975">
        <v>35.799810000000001</v>
      </c>
      <c r="D975" s="48">
        <v>-95.237844999999993</v>
      </c>
      <c r="E975" s="33" t="s">
        <v>93</v>
      </c>
      <c r="F975" s="33" t="s">
        <v>106</v>
      </c>
      <c r="H975" s="71"/>
      <c r="I975" s="46" t="s">
        <v>93</v>
      </c>
      <c r="J975" s="33" t="s">
        <v>106</v>
      </c>
      <c r="L975" s="71"/>
      <c r="M975" s="55" t="str">
        <f t="shared" si="15"/>
        <v>Lead Status Unknown</v>
      </c>
    </row>
    <row r="976" spans="1:14" x14ac:dyDescent="0.25">
      <c r="A976" s="36">
        <v>12544804</v>
      </c>
      <c r="B976" s="37" t="s">
        <v>1049</v>
      </c>
      <c r="C976" s="37">
        <v>35.797840000000001</v>
      </c>
      <c r="D976" s="49">
        <v>95.254859999999994</v>
      </c>
      <c r="E976" s="36" t="s">
        <v>93</v>
      </c>
      <c r="F976" s="36" t="s">
        <v>106</v>
      </c>
      <c r="G976" s="36"/>
      <c r="H976" s="36"/>
      <c r="I976" s="47" t="s">
        <v>93</v>
      </c>
      <c r="J976" s="36" t="s">
        <v>106</v>
      </c>
      <c r="K976" s="36"/>
      <c r="L976" s="36"/>
      <c r="M976" s="56" t="str">
        <f t="shared" si="15"/>
        <v>Lead Status Unknown</v>
      </c>
      <c r="N976" s="38"/>
    </row>
    <row r="977" spans="1:14" x14ac:dyDescent="0.25">
      <c r="A977" s="33">
        <v>12544805</v>
      </c>
      <c r="B977" t="s">
        <v>1050</v>
      </c>
      <c r="C977">
        <v>35.797674999999998</v>
      </c>
      <c r="D977" s="48">
        <v>-95.235671999999994</v>
      </c>
      <c r="E977" s="33" t="s">
        <v>93</v>
      </c>
      <c r="F977" s="33" t="s">
        <v>106</v>
      </c>
      <c r="H977" s="71"/>
      <c r="I977" s="46" t="s">
        <v>93</v>
      </c>
      <c r="J977" s="33" t="s">
        <v>106</v>
      </c>
      <c r="L977" s="71"/>
      <c r="M977" s="55" t="str">
        <f t="shared" si="15"/>
        <v>Lead Status Unknown</v>
      </c>
    </row>
    <row r="978" spans="1:14" x14ac:dyDescent="0.25">
      <c r="A978" s="36">
        <v>12544806</v>
      </c>
      <c r="B978" s="37" t="s">
        <v>1051</v>
      </c>
      <c r="C978" s="37">
        <v>35.796844999999998</v>
      </c>
      <c r="D978" s="49">
        <v>95.256782999999999</v>
      </c>
      <c r="E978" s="36" t="s">
        <v>93</v>
      </c>
      <c r="F978" s="36" t="s">
        <v>106</v>
      </c>
      <c r="G978" s="36"/>
      <c r="H978" s="36"/>
      <c r="I978" s="47" t="s">
        <v>93</v>
      </c>
      <c r="J978" s="36" t="s">
        <v>106</v>
      </c>
      <c r="K978" s="36"/>
      <c r="L978" s="36"/>
      <c r="M978" s="56" t="str">
        <f t="shared" si="15"/>
        <v>Lead Status Unknown</v>
      </c>
      <c r="N978" s="38"/>
    </row>
    <row r="979" spans="1:14" x14ac:dyDescent="0.25">
      <c r="A979" s="33">
        <v>12544807</v>
      </c>
      <c r="B979" t="s">
        <v>1052</v>
      </c>
      <c r="C979">
        <v>35.805173000000003</v>
      </c>
      <c r="D979" s="48">
        <v>-95.231965000000002</v>
      </c>
      <c r="E979" s="33" t="s">
        <v>93</v>
      </c>
      <c r="F979" s="33" t="s">
        <v>106</v>
      </c>
      <c r="H979" s="71"/>
      <c r="I979" s="46" t="s">
        <v>93</v>
      </c>
      <c r="J979" s="33" t="s">
        <v>106</v>
      </c>
      <c r="L979" s="71"/>
      <c r="M979" s="55" t="str">
        <f t="shared" si="15"/>
        <v>Lead Status Unknown</v>
      </c>
    </row>
    <row r="980" spans="1:14" x14ac:dyDescent="0.25">
      <c r="A980" s="36">
        <v>12544808</v>
      </c>
      <c r="B980" s="37" t="s">
        <v>1053</v>
      </c>
      <c r="C980" s="37">
        <v>35.802044000000002</v>
      </c>
      <c r="D980" s="49">
        <v>-95.250135</v>
      </c>
      <c r="E980" s="36" t="s">
        <v>93</v>
      </c>
      <c r="F980" s="36" t="s">
        <v>106</v>
      </c>
      <c r="G980" s="36"/>
      <c r="H980" s="36"/>
      <c r="I980" s="47" t="s">
        <v>93</v>
      </c>
      <c r="J980" s="36" t="s">
        <v>106</v>
      </c>
      <c r="K980" s="36"/>
      <c r="L980" s="36"/>
      <c r="M980" s="56" t="str">
        <f t="shared" si="15"/>
        <v>Lead Status Unknown</v>
      </c>
      <c r="N980" s="38"/>
    </row>
    <row r="981" spans="1:14" x14ac:dyDescent="0.25">
      <c r="A981" s="33">
        <v>12544809</v>
      </c>
      <c r="B981" t="s">
        <v>1054</v>
      </c>
      <c r="C981">
        <v>35.797899000000001</v>
      </c>
      <c r="D981" s="48">
        <v>-95.239440999999999</v>
      </c>
      <c r="E981" s="33" t="s">
        <v>93</v>
      </c>
      <c r="F981" s="33" t="s">
        <v>106</v>
      </c>
      <c r="H981" s="71"/>
      <c r="I981" s="46" t="s">
        <v>93</v>
      </c>
      <c r="J981" s="33" t="s">
        <v>106</v>
      </c>
      <c r="L981" s="71"/>
      <c r="M981" s="55" t="str">
        <f t="shared" si="15"/>
        <v>Lead Status Unknown</v>
      </c>
    </row>
    <row r="982" spans="1:14" x14ac:dyDescent="0.25">
      <c r="A982" s="36">
        <v>12544810</v>
      </c>
      <c r="B982" s="37" t="s">
        <v>1055</v>
      </c>
      <c r="C982" s="37">
        <v>35.796002999999999</v>
      </c>
      <c r="D982" s="49">
        <v>-95.240325999999996</v>
      </c>
      <c r="E982" s="36" t="s">
        <v>93</v>
      </c>
      <c r="F982" s="36" t="s">
        <v>106</v>
      </c>
      <c r="G982" s="36"/>
      <c r="H982" s="36"/>
      <c r="I982" s="47" t="s">
        <v>93</v>
      </c>
      <c r="J982" s="36" t="s">
        <v>106</v>
      </c>
      <c r="K982" s="36"/>
      <c r="L982" s="36"/>
      <c r="M982" s="56" t="str">
        <f t="shared" si="15"/>
        <v>Lead Status Unknown</v>
      </c>
      <c r="N982" s="38"/>
    </row>
    <row r="983" spans="1:14" x14ac:dyDescent="0.25">
      <c r="A983" s="33">
        <v>12544811</v>
      </c>
      <c r="B983" t="s">
        <v>1056</v>
      </c>
      <c r="C983">
        <v>35.799906999999997</v>
      </c>
      <c r="D983" s="48">
        <v>-95.237823000000006</v>
      </c>
      <c r="E983" s="33" t="s">
        <v>93</v>
      </c>
      <c r="F983" s="33" t="s">
        <v>106</v>
      </c>
      <c r="H983" s="71"/>
      <c r="I983" s="46" t="s">
        <v>93</v>
      </c>
      <c r="J983" s="33" t="s">
        <v>106</v>
      </c>
      <c r="L983" s="71"/>
      <c r="M983" s="55" t="str">
        <f t="shared" si="15"/>
        <v>Lead Status Unknown</v>
      </c>
    </row>
    <row r="984" spans="1:14" x14ac:dyDescent="0.25">
      <c r="A984" s="36">
        <v>12544812</v>
      </c>
      <c r="B984" s="37" t="s">
        <v>1057</v>
      </c>
      <c r="C984" s="37">
        <v>35.796140000000001</v>
      </c>
      <c r="D984" s="49">
        <v>-95.24597</v>
      </c>
      <c r="E984" s="36" t="s">
        <v>93</v>
      </c>
      <c r="F984" s="36" t="s">
        <v>106</v>
      </c>
      <c r="G984" s="36"/>
      <c r="H984" s="36"/>
      <c r="I984" s="47" t="s">
        <v>93</v>
      </c>
      <c r="J984" s="36" t="s">
        <v>106</v>
      </c>
      <c r="K984" s="36"/>
      <c r="L984" s="36"/>
      <c r="M984" s="56" t="str">
        <f t="shared" si="15"/>
        <v>Lead Status Unknown</v>
      </c>
      <c r="N984" s="38"/>
    </row>
    <row r="985" spans="1:14" x14ac:dyDescent="0.25">
      <c r="A985" s="33">
        <v>12544813</v>
      </c>
      <c r="B985" t="s">
        <v>1058</v>
      </c>
      <c r="C985">
        <v>35.800122000000002</v>
      </c>
      <c r="D985" s="48">
        <v>95.237836000000001</v>
      </c>
      <c r="E985" s="33" t="s">
        <v>93</v>
      </c>
      <c r="F985" s="33" t="s">
        <v>106</v>
      </c>
      <c r="H985" s="71"/>
      <c r="I985" s="46" t="s">
        <v>93</v>
      </c>
      <c r="J985" s="33" t="s">
        <v>106</v>
      </c>
      <c r="L985" s="71"/>
      <c r="M985" s="55" t="str">
        <f t="shared" si="15"/>
        <v>Lead Status Unknown</v>
      </c>
    </row>
    <row r="986" spans="1:14" x14ac:dyDescent="0.25">
      <c r="A986" s="36">
        <v>12544814</v>
      </c>
      <c r="B986" s="37" t="s">
        <v>1059</v>
      </c>
      <c r="C986" s="37">
        <v>35.797449999999998</v>
      </c>
      <c r="D986" s="49">
        <v>-95.253795999999994</v>
      </c>
      <c r="E986" s="36" t="s">
        <v>93</v>
      </c>
      <c r="F986" s="36" t="s">
        <v>106</v>
      </c>
      <c r="G986" s="36"/>
      <c r="H986" s="36"/>
      <c r="I986" s="47" t="s">
        <v>93</v>
      </c>
      <c r="J986" s="36" t="s">
        <v>106</v>
      </c>
      <c r="K986" s="36"/>
      <c r="L986" s="36"/>
      <c r="M986" s="56" t="str">
        <f t="shared" si="15"/>
        <v>Lead Status Unknown</v>
      </c>
      <c r="N986" s="38"/>
    </row>
    <row r="987" spans="1:14" x14ac:dyDescent="0.25">
      <c r="A987" s="33">
        <v>12544815</v>
      </c>
      <c r="B987" t="s">
        <v>1060</v>
      </c>
      <c r="C987">
        <v>35.800615999999998</v>
      </c>
      <c r="D987" s="48">
        <v>-95.237352000000001</v>
      </c>
      <c r="E987" s="33" t="s">
        <v>93</v>
      </c>
      <c r="F987" s="33" t="s">
        <v>106</v>
      </c>
      <c r="H987" s="71"/>
      <c r="I987" s="46" t="s">
        <v>93</v>
      </c>
      <c r="J987" s="33" t="s">
        <v>106</v>
      </c>
      <c r="L987" s="71"/>
      <c r="M987" s="55" t="str">
        <f t="shared" si="15"/>
        <v>Lead Status Unknown</v>
      </c>
    </row>
    <row r="988" spans="1:14" x14ac:dyDescent="0.25">
      <c r="A988" s="36">
        <v>12544816</v>
      </c>
      <c r="B988" s="37" t="s">
        <v>1061</v>
      </c>
      <c r="C988" s="37">
        <v>35.796950000000002</v>
      </c>
      <c r="D988" s="49">
        <v>-95.256894000000003</v>
      </c>
      <c r="E988" s="36" t="s">
        <v>93</v>
      </c>
      <c r="F988" s="36" t="s">
        <v>106</v>
      </c>
      <c r="G988" s="36"/>
      <c r="H988" s="36"/>
      <c r="I988" s="47" t="s">
        <v>93</v>
      </c>
      <c r="J988" s="36" t="s">
        <v>106</v>
      </c>
      <c r="K988" s="36"/>
      <c r="L988" s="36"/>
      <c r="M988" s="56" t="str">
        <f t="shared" si="15"/>
        <v>Lead Status Unknown</v>
      </c>
      <c r="N988" s="38"/>
    </row>
    <row r="989" spans="1:14" x14ac:dyDescent="0.25">
      <c r="A989" s="33">
        <v>12544817</v>
      </c>
      <c r="B989" t="s">
        <v>1062</v>
      </c>
      <c r="C989">
        <v>35.784294000000003</v>
      </c>
      <c r="D989" s="48">
        <v>-95.247199100000003</v>
      </c>
      <c r="E989" s="33" t="s">
        <v>93</v>
      </c>
      <c r="F989" s="33" t="s">
        <v>106</v>
      </c>
      <c r="H989" s="71"/>
      <c r="I989" s="46" t="s">
        <v>93</v>
      </c>
      <c r="J989" s="33" t="s">
        <v>106</v>
      </c>
      <c r="L989" s="71"/>
      <c r="M989" s="55" t="str">
        <f t="shared" si="15"/>
        <v>Lead Status Unknown</v>
      </c>
    </row>
    <row r="990" spans="1:14" x14ac:dyDescent="0.25">
      <c r="A990" s="36">
        <v>12544818</v>
      </c>
      <c r="B990" s="37" t="s">
        <v>1063</v>
      </c>
      <c r="C990" s="37">
        <v>35.795810000000003</v>
      </c>
      <c r="D990" s="49">
        <v>-95.240430000000003</v>
      </c>
      <c r="E990" s="36" t="s">
        <v>93</v>
      </c>
      <c r="F990" s="36" t="s">
        <v>106</v>
      </c>
      <c r="G990" s="36"/>
      <c r="H990" s="36"/>
      <c r="I990" s="47" t="s">
        <v>93</v>
      </c>
      <c r="J990" s="36" t="s">
        <v>106</v>
      </c>
      <c r="K990" s="36"/>
      <c r="L990" s="36"/>
      <c r="M990" s="56" t="str">
        <f t="shared" si="15"/>
        <v>Lead Status Unknown</v>
      </c>
      <c r="N990" s="38"/>
    </row>
    <row r="991" spans="1:14" x14ac:dyDescent="0.25">
      <c r="A991" s="33">
        <v>12544819</v>
      </c>
      <c r="B991" t="s">
        <v>1064</v>
      </c>
      <c r="C991">
        <v>35.795499</v>
      </c>
      <c r="D991" s="48">
        <v>-95.241328999999993</v>
      </c>
      <c r="E991" s="33" t="s">
        <v>93</v>
      </c>
      <c r="F991" s="33" t="s">
        <v>106</v>
      </c>
      <c r="H991" s="71"/>
      <c r="I991" s="46" t="s">
        <v>93</v>
      </c>
      <c r="J991" s="33" t="s">
        <v>106</v>
      </c>
      <c r="L991" s="71"/>
      <c r="M991" s="55" t="str">
        <f t="shared" si="15"/>
        <v>Lead Status Unknown</v>
      </c>
    </row>
    <row r="992" spans="1:14" x14ac:dyDescent="0.25">
      <c r="A992" s="36">
        <v>12544820</v>
      </c>
      <c r="B992" s="37" t="s">
        <v>1065</v>
      </c>
      <c r="C992" s="37">
        <v>35.796093999999997</v>
      </c>
      <c r="D992" s="49">
        <v>-95.252834100000001</v>
      </c>
      <c r="E992" s="36" t="s">
        <v>93</v>
      </c>
      <c r="F992" s="36" t="s">
        <v>106</v>
      </c>
      <c r="G992" s="36"/>
      <c r="H992" s="36"/>
      <c r="I992" s="47" t="s">
        <v>93</v>
      </c>
      <c r="J992" s="36" t="s">
        <v>106</v>
      </c>
      <c r="K992" s="36"/>
      <c r="L992" s="36"/>
      <c r="M992" s="56" t="str">
        <f t="shared" si="15"/>
        <v>Lead Status Unknown</v>
      </c>
      <c r="N992" s="38"/>
    </row>
    <row r="993" spans="1:14" x14ac:dyDescent="0.25">
      <c r="A993" s="33">
        <v>12544821</v>
      </c>
      <c r="B993" t="s">
        <v>1066</v>
      </c>
      <c r="C993">
        <v>35.794499999999999</v>
      </c>
      <c r="D993" s="48">
        <v>-95.248159999999999</v>
      </c>
      <c r="E993" s="33" t="s">
        <v>93</v>
      </c>
      <c r="F993" s="33" t="s">
        <v>106</v>
      </c>
      <c r="H993" s="71"/>
      <c r="I993" s="46" t="s">
        <v>93</v>
      </c>
      <c r="J993" s="33" t="s">
        <v>106</v>
      </c>
      <c r="L993" s="71"/>
      <c r="M993" s="55" t="str">
        <f t="shared" si="15"/>
        <v>Lead Status Unknown</v>
      </c>
    </row>
    <row r="994" spans="1:14" x14ac:dyDescent="0.25">
      <c r="A994" s="36">
        <v>12544822</v>
      </c>
      <c r="B994" s="37" t="s">
        <v>1067</v>
      </c>
      <c r="C994" s="37">
        <v>35.797415000000001</v>
      </c>
      <c r="D994" s="49">
        <v>95.256676999999996</v>
      </c>
      <c r="E994" s="36" t="s">
        <v>93</v>
      </c>
      <c r="F994" s="36" t="s">
        <v>106</v>
      </c>
      <c r="G994" s="36"/>
      <c r="H994" s="36"/>
      <c r="I994" s="47" t="s">
        <v>93</v>
      </c>
      <c r="J994" s="36" t="s">
        <v>106</v>
      </c>
      <c r="K994" s="36"/>
      <c r="L994" s="36"/>
      <c r="M994" s="56" t="str">
        <f t="shared" si="15"/>
        <v>Lead Status Unknown</v>
      </c>
      <c r="N994" s="38"/>
    </row>
    <row r="995" spans="1:14" x14ac:dyDescent="0.25">
      <c r="A995" s="33">
        <v>12544823</v>
      </c>
      <c r="B995" t="s">
        <v>1068</v>
      </c>
      <c r="C995">
        <v>35.800317</v>
      </c>
      <c r="D995" s="48">
        <v>-95.256551000000002</v>
      </c>
      <c r="E995" s="33" t="s">
        <v>93</v>
      </c>
      <c r="F995" s="33" t="s">
        <v>106</v>
      </c>
      <c r="H995" s="71"/>
      <c r="I995" s="46" t="s">
        <v>93</v>
      </c>
      <c r="J995" s="33" t="s">
        <v>106</v>
      </c>
      <c r="L995" s="71"/>
      <c r="M995" s="55" t="str">
        <f t="shared" si="15"/>
        <v>Lead Status Unknown</v>
      </c>
    </row>
    <row r="996" spans="1:14" x14ac:dyDescent="0.25">
      <c r="A996" s="36">
        <v>12544824</v>
      </c>
      <c r="B996" s="37" t="s">
        <v>1069</v>
      </c>
      <c r="C996" s="37">
        <v>35.796452000000002</v>
      </c>
      <c r="D996" s="49">
        <v>-95.245896999999999</v>
      </c>
      <c r="E996" s="36" t="s">
        <v>93</v>
      </c>
      <c r="F996" s="36" t="s">
        <v>106</v>
      </c>
      <c r="G996" s="36"/>
      <c r="H996" s="36"/>
      <c r="I996" s="47" t="s">
        <v>93</v>
      </c>
      <c r="J996" s="36" t="s">
        <v>106</v>
      </c>
      <c r="K996" s="36"/>
      <c r="L996" s="36"/>
      <c r="M996" s="56" t="str">
        <f t="shared" si="15"/>
        <v>Lead Status Unknown</v>
      </c>
      <c r="N996" s="38"/>
    </row>
    <row r="997" spans="1:14" x14ac:dyDescent="0.25">
      <c r="A997" s="33">
        <v>12544825</v>
      </c>
      <c r="B997" t="s">
        <v>1070</v>
      </c>
      <c r="C997">
        <v>35.801364999999997</v>
      </c>
      <c r="D997" s="48">
        <v>-95.237471999999997</v>
      </c>
      <c r="E997" s="33" t="s">
        <v>93</v>
      </c>
      <c r="F997" s="33" t="s">
        <v>106</v>
      </c>
      <c r="H997" s="71"/>
      <c r="I997" s="46" t="s">
        <v>93</v>
      </c>
      <c r="J997" s="33" t="s">
        <v>106</v>
      </c>
      <c r="L997" s="71"/>
      <c r="M997" s="55" t="str">
        <f t="shared" si="15"/>
        <v>Lead Status Unknown</v>
      </c>
    </row>
    <row r="998" spans="1:14" x14ac:dyDescent="0.25">
      <c r="A998" s="36">
        <v>12544826</v>
      </c>
      <c r="B998" s="37" t="s">
        <v>1071</v>
      </c>
      <c r="C998" s="37">
        <v>35.799909999999997</v>
      </c>
      <c r="D998" s="49">
        <v>-95.251270000000005</v>
      </c>
      <c r="E998" s="36" t="s">
        <v>93</v>
      </c>
      <c r="F998" s="36" t="s">
        <v>106</v>
      </c>
      <c r="G998" s="36"/>
      <c r="H998" s="36"/>
      <c r="I998" s="47" t="s">
        <v>93</v>
      </c>
      <c r="J998" s="36" t="s">
        <v>106</v>
      </c>
      <c r="K998" s="36"/>
      <c r="L998" s="36"/>
      <c r="M998" s="56" t="str">
        <f t="shared" si="15"/>
        <v>Lead Status Unknown</v>
      </c>
      <c r="N998" s="38"/>
    </row>
    <row r="999" spans="1:14" x14ac:dyDescent="0.25">
      <c r="A999" s="33">
        <v>12544827</v>
      </c>
      <c r="B999" t="s">
        <v>1072</v>
      </c>
      <c r="C999">
        <v>35.800224999999998</v>
      </c>
      <c r="D999" s="48">
        <v>-95.256984000000003</v>
      </c>
      <c r="E999" s="33" t="s">
        <v>93</v>
      </c>
      <c r="F999" s="33" t="s">
        <v>106</v>
      </c>
      <c r="H999" s="71"/>
      <c r="I999" s="46" t="s">
        <v>93</v>
      </c>
      <c r="J999" s="33" t="s">
        <v>106</v>
      </c>
      <c r="L999" s="71"/>
      <c r="M999" s="55" t="str">
        <f t="shared" si="15"/>
        <v>Lead Status Unknown</v>
      </c>
    </row>
    <row r="1000" spans="1:14" x14ac:dyDescent="0.25">
      <c r="A1000" s="36">
        <v>12544828</v>
      </c>
      <c r="B1000" s="37" t="s">
        <v>1073</v>
      </c>
      <c r="C1000" s="37">
        <v>35.799770000000002</v>
      </c>
      <c r="D1000" s="49">
        <v>-95.255157999999994</v>
      </c>
      <c r="E1000" s="36" t="s">
        <v>93</v>
      </c>
      <c r="F1000" s="36" t="s">
        <v>106</v>
      </c>
      <c r="G1000" s="36"/>
      <c r="H1000" s="36"/>
      <c r="I1000" s="47" t="s">
        <v>93</v>
      </c>
      <c r="J1000" s="36" t="s">
        <v>106</v>
      </c>
      <c r="K1000" s="36"/>
      <c r="L1000" s="36"/>
      <c r="M1000" s="56" t="str">
        <f t="shared" si="15"/>
        <v>Lead Status Unknown</v>
      </c>
      <c r="N1000" s="38"/>
    </row>
    <row r="1001" spans="1:14" x14ac:dyDescent="0.25">
      <c r="A1001" s="33">
        <v>12544829</v>
      </c>
      <c r="B1001" t="s">
        <v>1074</v>
      </c>
      <c r="C1001">
        <v>35.806182999999997</v>
      </c>
      <c r="D1001" s="48">
        <v>95.253428999999997</v>
      </c>
      <c r="E1001" s="33" t="s">
        <v>93</v>
      </c>
      <c r="F1001" s="33" t="s">
        <v>106</v>
      </c>
      <c r="H1001" s="71"/>
      <c r="I1001" s="46" t="s">
        <v>93</v>
      </c>
      <c r="J1001" s="33" t="s">
        <v>106</v>
      </c>
      <c r="L1001" s="71"/>
      <c r="M1001" s="55" t="str">
        <f t="shared" si="15"/>
        <v>Lead Status Unknown</v>
      </c>
    </row>
    <row r="1002" spans="1:14" x14ac:dyDescent="0.25">
      <c r="A1002" s="36">
        <v>12544830</v>
      </c>
      <c r="B1002" s="37" t="s">
        <v>1075</v>
      </c>
      <c r="C1002" s="37">
        <v>35.796464</v>
      </c>
      <c r="D1002" s="49">
        <v>-95.253474999999995</v>
      </c>
      <c r="E1002" s="36" t="s">
        <v>93</v>
      </c>
      <c r="F1002" s="36" t="s">
        <v>106</v>
      </c>
      <c r="G1002" s="36"/>
      <c r="H1002" s="36"/>
      <c r="I1002" s="47" t="s">
        <v>93</v>
      </c>
      <c r="J1002" s="36" t="s">
        <v>106</v>
      </c>
      <c r="K1002" s="36"/>
      <c r="L1002" s="36"/>
      <c r="M1002" s="56" t="str">
        <f t="shared" si="15"/>
        <v>Lead Status Unknown</v>
      </c>
      <c r="N1002" s="38"/>
    </row>
    <row r="1003" spans="1:14" x14ac:dyDescent="0.25">
      <c r="A1003" s="33">
        <v>12544831</v>
      </c>
      <c r="B1003" t="s">
        <v>1076</v>
      </c>
      <c r="C1003">
        <v>35.802798000000003</v>
      </c>
      <c r="D1003" s="48">
        <v>-95.253630000000001</v>
      </c>
      <c r="E1003" s="33" t="s">
        <v>93</v>
      </c>
      <c r="F1003" s="33" t="s">
        <v>106</v>
      </c>
      <c r="H1003" s="71"/>
      <c r="I1003" s="46" t="s">
        <v>93</v>
      </c>
      <c r="J1003" s="33" t="s">
        <v>106</v>
      </c>
      <c r="L1003" s="71"/>
      <c r="M1003" s="55" t="str">
        <f t="shared" si="15"/>
        <v>Lead Status Unknown</v>
      </c>
    </row>
    <row r="1004" spans="1:14" x14ac:dyDescent="0.25">
      <c r="A1004" s="36">
        <v>12544832</v>
      </c>
      <c r="B1004" s="37" t="s">
        <v>1077</v>
      </c>
      <c r="C1004" s="37">
        <v>35.791812999999998</v>
      </c>
      <c r="D1004" s="49">
        <v>-95.234343999999993</v>
      </c>
      <c r="E1004" s="36" t="s">
        <v>93</v>
      </c>
      <c r="F1004" s="36" t="s">
        <v>106</v>
      </c>
      <c r="G1004" s="36"/>
      <c r="H1004" s="72"/>
      <c r="I1004" s="47" t="s">
        <v>93</v>
      </c>
      <c r="J1004" s="36" t="s">
        <v>106</v>
      </c>
      <c r="K1004" s="36"/>
      <c r="L1004" s="72"/>
      <c r="M1004" s="56" t="str">
        <f t="shared" si="15"/>
        <v>Lead Status Unknown</v>
      </c>
      <c r="N1004" s="38"/>
    </row>
    <row r="1005" spans="1:14" x14ac:dyDescent="0.25">
      <c r="A1005" s="33">
        <v>12544833</v>
      </c>
      <c r="B1005" t="s">
        <v>1078</v>
      </c>
      <c r="C1005">
        <v>35.800589000000002</v>
      </c>
      <c r="D1005" s="48">
        <v>-95.244968999999998</v>
      </c>
      <c r="E1005" s="33" t="s">
        <v>93</v>
      </c>
      <c r="F1005" s="33" t="s">
        <v>106</v>
      </c>
      <c r="I1005" s="46" t="s">
        <v>93</v>
      </c>
      <c r="J1005" s="33" t="s">
        <v>106</v>
      </c>
      <c r="L1005" s="33"/>
      <c r="M1005" s="55" t="str">
        <f t="shared" si="15"/>
        <v>Lead Status Unknown</v>
      </c>
    </row>
    <row r="1006" spans="1:14" x14ac:dyDescent="0.25">
      <c r="A1006" s="36">
        <v>12544834</v>
      </c>
      <c r="B1006" s="37" t="s">
        <v>1079</v>
      </c>
      <c r="C1006" s="37">
        <v>35.803995</v>
      </c>
      <c r="D1006" s="49">
        <v>-95.234964000000005</v>
      </c>
      <c r="E1006" s="36" t="s">
        <v>93</v>
      </c>
      <c r="F1006" s="36" t="s">
        <v>106</v>
      </c>
      <c r="G1006" s="36"/>
      <c r="H1006" s="72"/>
      <c r="I1006" s="47" t="s">
        <v>93</v>
      </c>
      <c r="J1006" s="36" t="s">
        <v>106</v>
      </c>
      <c r="K1006" s="36"/>
      <c r="L1006" s="72"/>
      <c r="M1006" s="56" t="str">
        <f t="shared" si="15"/>
        <v>Lead Status Unknown</v>
      </c>
      <c r="N1006" s="38"/>
    </row>
    <row r="1007" spans="1:14" x14ac:dyDescent="0.25">
      <c r="A1007" s="33">
        <v>12544835</v>
      </c>
      <c r="B1007" t="s">
        <v>1080</v>
      </c>
      <c r="C1007">
        <v>35.797285000000002</v>
      </c>
      <c r="D1007" s="48">
        <v>-95.257042799999994</v>
      </c>
      <c r="E1007" s="33" t="s">
        <v>93</v>
      </c>
      <c r="F1007" s="33" t="s">
        <v>106</v>
      </c>
      <c r="I1007" s="46" t="s">
        <v>93</v>
      </c>
      <c r="J1007" s="33" t="s">
        <v>106</v>
      </c>
      <c r="L1007" s="33"/>
      <c r="M1007" s="55" t="str">
        <f t="shared" si="15"/>
        <v>Lead Status Unknown</v>
      </c>
    </row>
    <row r="1008" spans="1:14" x14ac:dyDescent="0.25">
      <c r="A1008" s="36">
        <v>12544837</v>
      </c>
      <c r="B1008" s="37" t="s">
        <v>1081</v>
      </c>
      <c r="C1008" s="37">
        <v>35.795720000000003</v>
      </c>
      <c r="D1008" s="49">
        <v>-95.237290000000002</v>
      </c>
      <c r="E1008" s="36" t="s">
        <v>93</v>
      </c>
      <c r="F1008" s="36" t="s">
        <v>106</v>
      </c>
      <c r="G1008" s="36"/>
      <c r="H1008" s="36"/>
      <c r="I1008" s="47" t="s">
        <v>93</v>
      </c>
      <c r="J1008" s="36" t="s">
        <v>106</v>
      </c>
      <c r="K1008" s="36"/>
      <c r="L1008" s="36"/>
      <c r="M1008" s="56" t="str">
        <f t="shared" si="15"/>
        <v>Lead Status Unknown</v>
      </c>
      <c r="N1008" s="38"/>
    </row>
    <row r="1009" spans="1:14" x14ac:dyDescent="0.25">
      <c r="A1009" s="33">
        <v>12544836</v>
      </c>
      <c r="B1009" t="s">
        <v>1082</v>
      </c>
      <c r="C1009">
        <v>35.808759999999999</v>
      </c>
      <c r="D1009" s="48">
        <v>-95.233879999999999</v>
      </c>
      <c r="E1009" s="33" t="s">
        <v>93</v>
      </c>
      <c r="F1009" s="33" t="s">
        <v>106</v>
      </c>
      <c r="H1009" s="71"/>
      <c r="I1009" s="46" t="s">
        <v>93</v>
      </c>
      <c r="J1009" s="33" t="s">
        <v>106</v>
      </c>
      <c r="L1009" s="71"/>
      <c r="M1009" s="55" t="str">
        <f t="shared" si="15"/>
        <v>Lead Status Unknown</v>
      </c>
    </row>
    <row r="1010" spans="1:14" x14ac:dyDescent="0.25">
      <c r="A1010" s="36">
        <v>12544838</v>
      </c>
      <c r="B1010" s="37" t="s">
        <v>1083</v>
      </c>
      <c r="C1010" s="37">
        <v>35.798900000000003</v>
      </c>
      <c r="D1010" s="49">
        <v>95.23912</v>
      </c>
      <c r="E1010" s="36" t="s">
        <v>93</v>
      </c>
      <c r="F1010" s="36" t="s">
        <v>106</v>
      </c>
      <c r="G1010" s="36"/>
      <c r="H1010" s="72"/>
      <c r="I1010" s="47" t="s">
        <v>93</v>
      </c>
      <c r="J1010" s="36" t="s">
        <v>106</v>
      </c>
      <c r="K1010" s="36"/>
      <c r="L1010" s="72"/>
      <c r="M1010" s="56" t="str">
        <f t="shared" si="15"/>
        <v>Lead Status Unknown</v>
      </c>
      <c r="N1010" s="38"/>
    </row>
    <row r="1011" spans="1:14" x14ac:dyDescent="0.25">
      <c r="A1011" s="33">
        <v>12544839</v>
      </c>
      <c r="B1011" t="s">
        <v>1084</v>
      </c>
      <c r="C1011">
        <v>35.801833999999999</v>
      </c>
      <c r="D1011" s="48">
        <v>-95.251323999999997</v>
      </c>
      <c r="E1011" s="33" t="s">
        <v>93</v>
      </c>
      <c r="F1011" s="33" t="s">
        <v>106</v>
      </c>
      <c r="I1011" s="46" t="s">
        <v>93</v>
      </c>
      <c r="J1011" s="33" t="s">
        <v>106</v>
      </c>
      <c r="L1011" s="33"/>
      <c r="M1011" s="55" t="str">
        <f t="shared" si="15"/>
        <v>Lead Status Unknown</v>
      </c>
    </row>
    <row r="1012" spans="1:14" x14ac:dyDescent="0.25">
      <c r="A1012" s="36">
        <v>12544840</v>
      </c>
      <c r="B1012" s="37" t="s">
        <v>1085</v>
      </c>
      <c r="C1012" s="37">
        <v>35.796878999999997</v>
      </c>
      <c r="D1012" s="49">
        <v>-95.230717999999996</v>
      </c>
      <c r="E1012" s="36" t="s">
        <v>93</v>
      </c>
      <c r="F1012" s="36" t="s">
        <v>106</v>
      </c>
      <c r="G1012" s="36"/>
      <c r="H1012" s="72"/>
      <c r="I1012" s="47" t="s">
        <v>93</v>
      </c>
      <c r="J1012" s="36" t="s">
        <v>106</v>
      </c>
      <c r="K1012" s="36"/>
      <c r="L1012" s="72"/>
      <c r="M1012" s="56" t="str">
        <f t="shared" si="15"/>
        <v>Lead Status Unknown</v>
      </c>
      <c r="N1012" s="38"/>
    </row>
    <row r="1013" spans="1:14" x14ac:dyDescent="0.25">
      <c r="A1013" s="33">
        <v>12544841</v>
      </c>
      <c r="B1013" t="s">
        <v>1086</v>
      </c>
      <c r="C1013">
        <v>35.801085</v>
      </c>
      <c r="D1013" s="48">
        <v>-95.237084999999993</v>
      </c>
      <c r="E1013" s="33" t="s">
        <v>93</v>
      </c>
      <c r="F1013" s="33" t="s">
        <v>106</v>
      </c>
      <c r="I1013" s="46" t="s">
        <v>93</v>
      </c>
      <c r="J1013" s="33" t="s">
        <v>106</v>
      </c>
      <c r="L1013" s="33"/>
      <c r="M1013" s="55" t="str">
        <f t="shared" si="15"/>
        <v>Lead Status Unknown</v>
      </c>
    </row>
    <row r="1014" spans="1:14" x14ac:dyDescent="0.25">
      <c r="A1014" s="36">
        <v>12544842</v>
      </c>
      <c r="B1014" s="37" t="s">
        <v>1087</v>
      </c>
      <c r="C1014" s="37">
        <v>35.799934</v>
      </c>
      <c r="D1014" s="49">
        <v>-95.237136000000007</v>
      </c>
      <c r="E1014" s="36" t="s">
        <v>93</v>
      </c>
      <c r="F1014" s="36" t="s">
        <v>106</v>
      </c>
      <c r="G1014" s="36"/>
      <c r="H1014" s="72"/>
      <c r="I1014" s="47" t="s">
        <v>93</v>
      </c>
      <c r="J1014" s="36" t="s">
        <v>106</v>
      </c>
      <c r="K1014" s="36"/>
      <c r="L1014" s="72"/>
      <c r="M1014" s="56" t="str">
        <f t="shared" si="15"/>
        <v>Lead Status Unknown</v>
      </c>
      <c r="N1014" s="38"/>
    </row>
    <row r="1015" spans="1:14" x14ac:dyDescent="0.25">
      <c r="A1015" s="33">
        <v>12544843</v>
      </c>
      <c r="B1015" t="s">
        <v>1088</v>
      </c>
      <c r="C1015">
        <v>35.795783999999998</v>
      </c>
      <c r="D1015" s="48">
        <v>-95.240336999999997</v>
      </c>
      <c r="E1015" s="33" t="s">
        <v>93</v>
      </c>
      <c r="F1015" s="33" t="s">
        <v>106</v>
      </c>
      <c r="I1015" s="46" t="s">
        <v>93</v>
      </c>
      <c r="J1015" s="33" t="s">
        <v>106</v>
      </c>
      <c r="L1015" s="33"/>
      <c r="M1015" s="55" t="str">
        <f t="shared" si="15"/>
        <v>Lead Status Unknown</v>
      </c>
    </row>
    <row r="1016" spans="1:14" x14ac:dyDescent="0.25">
      <c r="A1016" s="36">
        <v>12544844</v>
      </c>
      <c r="B1016" s="37" t="s">
        <v>1089</v>
      </c>
      <c r="C1016" s="37">
        <v>35.799967000000002</v>
      </c>
      <c r="D1016" s="49">
        <v>95.236851999999999</v>
      </c>
      <c r="E1016" s="36" t="s">
        <v>93</v>
      </c>
      <c r="F1016" s="36" t="s">
        <v>106</v>
      </c>
      <c r="G1016" s="36"/>
      <c r="H1016" s="72"/>
      <c r="I1016" s="47" t="s">
        <v>93</v>
      </c>
      <c r="J1016" s="36" t="s">
        <v>106</v>
      </c>
      <c r="K1016" s="36"/>
      <c r="L1016" s="72"/>
      <c r="M1016" s="56" t="str">
        <f t="shared" si="15"/>
        <v>Lead Status Unknown</v>
      </c>
      <c r="N1016" s="38"/>
    </row>
    <row r="1017" spans="1:14" x14ac:dyDescent="0.25">
      <c r="A1017" s="33">
        <v>12544845</v>
      </c>
      <c r="B1017" t="s">
        <v>1090</v>
      </c>
      <c r="C1017">
        <v>35.795515999999999</v>
      </c>
      <c r="D1017" s="48">
        <v>-95.240328000000005</v>
      </c>
      <c r="E1017" s="33" t="s">
        <v>93</v>
      </c>
      <c r="F1017" s="33" t="s">
        <v>106</v>
      </c>
      <c r="I1017" s="46" t="s">
        <v>93</v>
      </c>
      <c r="J1017" s="33" t="s">
        <v>106</v>
      </c>
      <c r="L1017" s="33"/>
      <c r="M1017" s="55" t="str">
        <f t="shared" si="15"/>
        <v>Lead Status Unknown</v>
      </c>
    </row>
    <row r="1018" spans="1:14" x14ac:dyDescent="0.25">
      <c r="A1018" s="36">
        <v>12544846</v>
      </c>
      <c r="B1018" s="37" t="s">
        <v>1091</v>
      </c>
      <c r="C1018" s="37">
        <v>35.800407</v>
      </c>
      <c r="D1018" s="49">
        <v>-95.236681000000004</v>
      </c>
      <c r="E1018" s="36" t="s">
        <v>93</v>
      </c>
      <c r="F1018" s="36" t="s">
        <v>106</v>
      </c>
      <c r="G1018" s="36"/>
      <c r="H1018" s="72"/>
      <c r="I1018" s="47" t="s">
        <v>93</v>
      </c>
      <c r="J1018" s="36" t="s">
        <v>106</v>
      </c>
      <c r="K1018" s="36"/>
      <c r="L1018" s="72"/>
      <c r="M1018" s="56" t="str">
        <f t="shared" si="15"/>
        <v>Lead Status Unknown</v>
      </c>
      <c r="N1018" s="38"/>
    </row>
    <row r="1019" spans="1:14" x14ac:dyDescent="0.25">
      <c r="A1019" s="33">
        <v>12544847</v>
      </c>
      <c r="B1019" t="s">
        <v>1092</v>
      </c>
      <c r="C1019">
        <v>35.799988999999997</v>
      </c>
      <c r="D1019" s="48">
        <v>-95.236378000000002</v>
      </c>
      <c r="E1019" s="33" t="s">
        <v>93</v>
      </c>
      <c r="F1019" s="33" t="s">
        <v>106</v>
      </c>
      <c r="H1019" s="71"/>
      <c r="I1019" s="46" t="s">
        <v>93</v>
      </c>
      <c r="J1019" s="33" t="s">
        <v>106</v>
      </c>
      <c r="L1019" s="71"/>
      <c r="M1019" s="55" t="str">
        <f t="shared" si="15"/>
        <v>Lead Status Unknown</v>
      </c>
    </row>
    <row r="1020" spans="1:14" x14ac:dyDescent="0.25">
      <c r="A1020" s="36">
        <v>12544848</v>
      </c>
      <c r="B1020" s="37" t="s">
        <v>1093</v>
      </c>
      <c r="C1020" s="37">
        <v>35.795774999999999</v>
      </c>
      <c r="D1020" s="49">
        <v>-95.246066999999996</v>
      </c>
      <c r="E1020" s="36" t="s">
        <v>93</v>
      </c>
      <c r="F1020" s="36" t="s">
        <v>106</v>
      </c>
      <c r="G1020" s="36"/>
      <c r="H1020" s="36"/>
      <c r="I1020" s="47" t="s">
        <v>93</v>
      </c>
      <c r="J1020" s="36" t="s">
        <v>106</v>
      </c>
      <c r="K1020" s="36"/>
      <c r="L1020" s="36"/>
      <c r="M1020" s="56" t="str">
        <f t="shared" si="15"/>
        <v>Lead Status Unknown</v>
      </c>
      <c r="N1020" s="38"/>
    </row>
    <row r="1021" spans="1:14" x14ac:dyDescent="0.25">
      <c r="A1021" s="33">
        <v>12544850</v>
      </c>
      <c r="B1021" t="s">
        <v>1094</v>
      </c>
      <c r="C1021">
        <v>35.800212999999999</v>
      </c>
      <c r="D1021" s="48">
        <v>-95.236474000000001</v>
      </c>
      <c r="E1021" s="33" t="s">
        <v>93</v>
      </c>
      <c r="F1021" s="33" t="s">
        <v>106</v>
      </c>
      <c r="H1021" s="71"/>
      <c r="I1021" s="46" t="s">
        <v>93</v>
      </c>
      <c r="J1021" s="33" t="s">
        <v>106</v>
      </c>
      <c r="L1021" s="71"/>
      <c r="M1021" s="55" t="str">
        <f t="shared" si="15"/>
        <v>Lead Status Unknown</v>
      </c>
    </row>
    <row r="1022" spans="1:14" x14ac:dyDescent="0.25">
      <c r="A1022" s="36">
        <v>12544849</v>
      </c>
      <c r="B1022" s="37" t="s">
        <v>1095</v>
      </c>
      <c r="C1022" s="37">
        <v>35.783819000000001</v>
      </c>
      <c r="D1022" s="49">
        <v>-95.220596</v>
      </c>
      <c r="E1022" s="36" t="s">
        <v>93</v>
      </c>
      <c r="F1022" s="36" t="s">
        <v>106</v>
      </c>
      <c r="G1022" s="36"/>
      <c r="H1022" s="36"/>
      <c r="I1022" s="47" t="s">
        <v>93</v>
      </c>
      <c r="J1022" s="36" t="s">
        <v>106</v>
      </c>
      <c r="K1022" s="36"/>
      <c r="L1022" s="36"/>
      <c r="M1022" s="56" t="str">
        <f t="shared" si="15"/>
        <v>Lead Status Unknown</v>
      </c>
      <c r="N1022" s="38"/>
    </row>
    <row r="1023" spans="1:14" x14ac:dyDescent="0.25">
      <c r="A1023" s="33">
        <v>12544851</v>
      </c>
      <c r="B1023" t="s">
        <v>1096</v>
      </c>
      <c r="C1023">
        <v>35.795740000000002</v>
      </c>
      <c r="D1023" s="48">
        <v>-95.24597</v>
      </c>
      <c r="E1023" s="33" t="s">
        <v>93</v>
      </c>
      <c r="F1023" s="33" t="s">
        <v>106</v>
      </c>
      <c r="I1023" s="46" t="s">
        <v>93</v>
      </c>
      <c r="J1023" s="33" t="s">
        <v>106</v>
      </c>
      <c r="L1023" s="33"/>
      <c r="M1023" s="55" t="str">
        <f t="shared" si="15"/>
        <v>Lead Status Unknown</v>
      </c>
    </row>
    <row r="1024" spans="1:14" x14ac:dyDescent="0.25">
      <c r="A1024" s="36">
        <v>12544852</v>
      </c>
      <c r="B1024" s="37" t="s">
        <v>1097</v>
      </c>
      <c r="C1024" s="37">
        <v>35.800407</v>
      </c>
      <c r="D1024" s="49">
        <v>-95.236439000000004</v>
      </c>
      <c r="E1024" s="36" t="s">
        <v>93</v>
      </c>
      <c r="F1024" s="36" t="s">
        <v>106</v>
      </c>
      <c r="G1024" s="36"/>
      <c r="H1024" s="72"/>
      <c r="I1024" s="47" t="s">
        <v>93</v>
      </c>
      <c r="J1024" s="36" t="s">
        <v>106</v>
      </c>
      <c r="K1024" s="36"/>
      <c r="L1024" s="72"/>
      <c r="M1024" s="56" t="str">
        <f t="shared" si="15"/>
        <v>Lead Status Unknown</v>
      </c>
      <c r="N1024" s="38"/>
    </row>
    <row r="1025" spans="1:14" x14ac:dyDescent="0.25">
      <c r="A1025" s="33">
        <v>12544853</v>
      </c>
      <c r="B1025" t="s">
        <v>1098</v>
      </c>
      <c r="C1025">
        <v>35.799638999999999</v>
      </c>
      <c r="D1025" s="48">
        <v>-95.255488</v>
      </c>
      <c r="E1025" s="33" t="s">
        <v>93</v>
      </c>
      <c r="F1025" s="33" t="s">
        <v>106</v>
      </c>
      <c r="I1025" s="46" t="s">
        <v>93</v>
      </c>
      <c r="J1025" s="33" t="s">
        <v>106</v>
      </c>
      <c r="L1025" s="33"/>
      <c r="M1025" s="55" t="str">
        <f t="shared" si="15"/>
        <v>Lead Status Unknown</v>
      </c>
    </row>
    <row r="1026" spans="1:14" x14ac:dyDescent="0.25">
      <c r="A1026" s="36">
        <v>12544854</v>
      </c>
      <c r="B1026" s="37" t="s">
        <v>1099</v>
      </c>
      <c r="C1026" s="37">
        <v>35.799999999999997</v>
      </c>
      <c r="D1026" s="49">
        <v>-95.23442</v>
      </c>
      <c r="E1026" s="36" t="s">
        <v>93</v>
      </c>
      <c r="F1026" s="36" t="s">
        <v>106</v>
      </c>
      <c r="G1026" s="36"/>
      <c r="H1026" s="72"/>
      <c r="I1026" s="47" t="s">
        <v>93</v>
      </c>
      <c r="J1026" s="36" t="s">
        <v>106</v>
      </c>
      <c r="K1026" s="36"/>
      <c r="L1026" s="72"/>
      <c r="M1026" s="56" t="str">
        <f t="shared" si="15"/>
        <v>Lead Status Unknown</v>
      </c>
      <c r="N1026" s="38"/>
    </row>
    <row r="1027" spans="1:14" x14ac:dyDescent="0.25">
      <c r="A1027" s="33">
        <v>12544855</v>
      </c>
      <c r="B1027" t="s">
        <v>1100</v>
      </c>
      <c r="C1027">
        <v>35.795389999999998</v>
      </c>
      <c r="D1027" s="48">
        <v>-95.237279999999998</v>
      </c>
      <c r="E1027" s="33" t="s">
        <v>93</v>
      </c>
      <c r="F1027" s="33" t="s">
        <v>106</v>
      </c>
      <c r="I1027" s="46" t="s">
        <v>93</v>
      </c>
      <c r="J1027" s="33" t="s">
        <v>106</v>
      </c>
      <c r="L1027" s="33"/>
      <c r="M1027" s="55" t="str">
        <f t="shared" si="15"/>
        <v>Lead Status Unknown</v>
      </c>
    </row>
    <row r="1028" spans="1:14" x14ac:dyDescent="0.25">
      <c r="A1028" s="36">
        <v>12544856</v>
      </c>
      <c r="B1028" s="37" t="s">
        <v>1101</v>
      </c>
      <c r="C1028" s="37">
        <v>35.805886999999998</v>
      </c>
      <c r="D1028" s="49">
        <v>-95.235133000000005</v>
      </c>
      <c r="E1028" s="36" t="s">
        <v>93</v>
      </c>
      <c r="F1028" s="36" t="s">
        <v>106</v>
      </c>
      <c r="G1028" s="36"/>
      <c r="H1028" s="72"/>
      <c r="I1028" s="47" t="s">
        <v>93</v>
      </c>
      <c r="J1028" s="36" t="s">
        <v>106</v>
      </c>
      <c r="K1028" s="36"/>
      <c r="L1028" s="72"/>
      <c r="M1028" s="56" t="str">
        <f t="shared" si="15"/>
        <v>Lead Status Unknown</v>
      </c>
      <c r="N1028" s="38"/>
    </row>
    <row r="1029" spans="1:14" x14ac:dyDescent="0.25">
      <c r="A1029" s="33">
        <v>12544857</v>
      </c>
      <c r="B1029" t="s">
        <v>1102</v>
      </c>
      <c r="C1029">
        <v>35.799480000000003</v>
      </c>
      <c r="D1029" s="48">
        <v>-95.237734000000003</v>
      </c>
      <c r="E1029" s="33" t="s">
        <v>93</v>
      </c>
      <c r="F1029" s="33" t="s">
        <v>106</v>
      </c>
      <c r="H1029" s="71"/>
      <c r="I1029" s="46" t="s">
        <v>93</v>
      </c>
      <c r="J1029" s="33" t="s">
        <v>106</v>
      </c>
      <c r="L1029" s="71"/>
      <c r="M1029" s="55" t="str">
        <f t="shared" ref="M1029:M1054" si="16">IF(OR(F1029="Lead",J1029="Lead"),"Lead",(IF(OR(OR(F1029="",J1029=""),AND(AND(NOT(F1029="Lead"),J1029="Galvanized Iron/Steel"),I1029="")),"",IF(AND(OR(I1029="Yes",I1029="Don't Know"),J1029="Galvanized Iron/Steel"),"Galvanized Requiring Replacement",IF(OR(F1029="Unknown",J1029="Unknown"),"Lead Status Unknown",IF(AND(F1029="No System Owned Portion",J1029="No Customer Owned Portion"),"","Non-Lead"))))))</f>
        <v>Lead Status Unknown</v>
      </c>
    </row>
    <row r="1030" spans="1:14" x14ac:dyDescent="0.25">
      <c r="A1030" s="36">
        <v>12544858</v>
      </c>
      <c r="B1030" s="37" t="s">
        <v>1103</v>
      </c>
      <c r="C1030" s="37">
        <v>35.797113000000003</v>
      </c>
      <c r="D1030" s="49">
        <v>-95.253604999999993</v>
      </c>
      <c r="E1030" s="36" t="s">
        <v>93</v>
      </c>
      <c r="F1030" s="36" t="s">
        <v>106</v>
      </c>
      <c r="G1030" s="36"/>
      <c r="H1030" s="36"/>
      <c r="I1030" s="47" t="s">
        <v>93</v>
      </c>
      <c r="J1030" s="36" t="s">
        <v>106</v>
      </c>
      <c r="K1030" s="36"/>
      <c r="L1030" s="36"/>
      <c r="M1030" s="56" t="str">
        <f t="shared" si="16"/>
        <v>Lead Status Unknown</v>
      </c>
      <c r="N1030" s="38"/>
    </row>
    <row r="1031" spans="1:14" x14ac:dyDescent="0.25">
      <c r="A1031" s="33">
        <v>12544860</v>
      </c>
      <c r="B1031" t="s">
        <v>1104</v>
      </c>
      <c r="C1031">
        <v>35.793619999999997</v>
      </c>
      <c r="D1031" s="48">
        <v>-95.233369999999994</v>
      </c>
      <c r="E1031" s="33" t="s">
        <v>93</v>
      </c>
      <c r="F1031" s="33" t="s">
        <v>106</v>
      </c>
      <c r="H1031" s="71"/>
      <c r="I1031" s="46" t="s">
        <v>93</v>
      </c>
      <c r="J1031" s="33" t="s">
        <v>106</v>
      </c>
      <c r="L1031" s="71"/>
      <c r="M1031" s="55" t="str">
        <f t="shared" si="16"/>
        <v>Lead Status Unknown</v>
      </c>
    </row>
    <row r="1032" spans="1:14" x14ac:dyDescent="0.25">
      <c r="A1032" s="36">
        <v>12544859</v>
      </c>
      <c r="B1032" s="37" t="s">
        <v>1105</v>
      </c>
      <c r="C1032" s="37">
        <v>35.795726000000002</v>
      </c>
      <c r="D1032" s="49">
        <v>-95.254402999999996</v>
      </c>
      <c r="E1032" s="36" t="s">
        <v>93</v>
      </c>
      <c r="F1032" s="36" t="s">
        <v>106</v>
      </c>
      <c r="G1032" s="36"/>
      <c r="H1032" s="36"/>
      <c r="I1032" s="47" t="s">
        <v>93</v>
      </c>
      <c r="J1032" s="36" t="s">
        <v>106</v>
      </c>
      <c r="K1032" s="36"/>
      <c r="L1032" s="36"/>
      <c r="M1032" s="56" t="str">
        <f t="shared" si="16"/>
        <v>Lead Status Unknown</v>
      </c>
      <c r="N1032" s="38"/>
    </row>
    <row r="1033" spans="1:14" x14ac:dyDescent="0.25">
      <c r="A1033" s="33">
        <v>12544861</v>
      </c>
      <c r="B1033" t="s">
        <v>1106</v>
      </c>
      <c r="C1033">
        <v>35.800369000000003</v>
      </c>
      <c r="D1033" s="48">
        <v>-95.237691999999996</v>
      </c>
      <c r="E1033" s="33" t="s">
        <v>93</v>
      </c>
      <c r="F1033" s="33" t="s">
        <v>106</v>
      </c>
      <c r="H1033" s="71"/>
      <c r="I1033" s="46" t="s">
        <v>93</v>
      </c>
      <c r="J1033" s="33" t="s">
        <v>106</v>
      </c>
      <c r="L1033" s="71"/>
      <c r="M1033" s="55" t="str">
        <f t="shared" si="16"/>
        <v>Lead Status Unknown</v>
      </c>
    </row>
    <row r="1034" spans="1:14" x14ac:dyDescent="0.25">
      <c r="A1034" s="36">
        <v>12544862</v>
      </c>
      <c r="B1034" s="37" t="s">
        <v>1107</v>
      </c>
      <c r="C1034" s="37">
        <v>35.805159000000003</v>
      </c>
      <c r="D1034" s="49">
        <v>95.254908</v>
      </c>
      <c r="E1034" s="36" t="s">
        <v>93</v>
      </c>
      <c r="F1034" s="36" t="s">
        <v>106</v>
      </c>
      <c r="G1034" s="36"/>
      <c r="H1034" s="36"/>
      <c r="I1034" s="47" t="s">
        <v>93</v>
      </c>
      <c r="J1034" s="36" t="s">
        <v>106</v>
      </c>
      <c r="K1034" s="36"/>
      <c r="L1034" s="36"/>
      <c r="M1034" s="56" t="str">
        <f t="shared" si="16"/>
        <v>Lead Status Unknown</v>
      </c>
      <c r="N1034" s="38"/>
    </row>
    <row r="1035" spans="1:14" x14ac:dyDescent="0.25">
      <c r="A1035" s="33">
        <v>12544863</v>
      </c>
      <c r="B1035" t="s">
        <v>1108</v>
      </c>
      <c r="C1035">
        <v>35.784210000000002</v>
      </c>
      <c r="D1035" s="48">
        <v>-95.236489700000007</v>
      </c>
      <c r="E1035" s="33" t="s">
        <v>93</v>
      </c>
      <c r="F1035" s="33" t="s">
        <v>106</v>
      </c>
      <c r="I1035" s="46" t="s">
        <v>93</v>
      </c>
      <c r="J1035" s="33" t="s">
        <v>106</v>
      </c>
      <c r="L1035" s="33"/>
      <c r="M1035" s="55" t="str">
        <f t="shared" si="16"/>
        <v>Lead Status Unknown</v>
      </c>
    </row>
    <row r="1036" spans="1:14" x14ac:dyDescent="0.25">
      <c r="A1036" s="36">
        <v>12544864</v>
      </c>
      <c r="B1036" s="37" t="s">
        <v>1109</v>
      </c>
      <c r="C1036" s="37">
        <v>35.800353999999999</v>
      </c>
      <c r="D1036" s="49">
        <v>-95.237855999999994</v>
      </c>
      <c r="E1036" s="36" t="s">
        <v>93</v>
      </c>
      <c r="F1036" s="36" t="s">
        <v>106</v>
      </c>
      <c r="G1036" s="36"/>
      <c r="H1036" s="72"/>
      <c r="I1036" s="47" t="s">
        <v>93</v>
      </c>
      <c r="J1036" s="36" t="s">
        <v>106</v>
      </c>
      <c r="K1036" s="36"/>
      <c r="L1036" s="72"/>
      <c r="M1036" s="56" t="str">
        <f t="shared" si="16"/>
        <v>Lead Status Unknown</v>
      </c>
      <c r="N1036" s="38"/>
    </row>
    <row r="1037" spans="1:14" x14ac:dyDescent="0.25">
      <c r="A1037" s="33">
        <v>12544866</v>
      </c>
      <c r="B1037" t="s">
        <v>1110</v>
      </c>
      <c r="C1037">
        <v>35.795527</v>
      </c>
      <c r="D1037" s="48">
        <v>95.240251999999998</v>
      </c>
      <c r="E1037" s="33" t="s">
        <v>93</v>
      </c>
      <c r="F1037" s="33" t="s">
        <v>106</v>
      </c>
      <c r="I1037" s="46" t="s">
        <v>93</v>
      </c>
      <c r="J1037" s="33" t="s">
        <v>106</v>
      </c>
      <c r="L1037" s="33"/>
      <c r="M1037" s="55" t="str">
        <f t="shared" si="16"/>
        <v>Lead Status Unknown</v>
      </c>
    </row>
    <row r="1038" spans="1:14" x14ac:dyDescent="0.25">
      <c r="A1038" s="36">
        <v>12544865</v>
      </c>
      <c r="B1038" s="37" t="s">
        <v>1111</v>
      </c>
      <c r="C1038" s="37">
        <v>35.800431000000003</v>
      </c>
      <c r="D1038" s="49">
        <v>-95.237730999999997</v>
      </c>
      <c r="E1038" s="36" t="s">
        <v>93</v>
      </c>
      <c r="F1038" s="36" t="s">
        <v>106</v>
      </c>
      <c r="G1038" s="36"/>
      <c r="H1038" s="72"/>
      <c r="I1038" s="47" t="s">
        <v>93</v>
      </c>
      <c r="J1038" s="36" t="s">
        <v>106</v>
      </c>
      <c r="K1038" s="36"/>
      <c r="L1038" s="72"/>
      <c r="M1038" s="56" t="str">
        <f t="shared" si="16"/>
        <v>Lead Status Unknown</v>
      </c>
      <c r="N1038" s="38"/>
    </row>
    <row r="1039" spans="1:14" x14ac:dyDescent="0.25">
      <c r="A1039" s="33">
        <v>12544868</v>
      </c>
      <c r="B1039" t="s">
        <v>1112</v>
      </c>
      <c r="C1039">
        <v>35.795361</v>
      </c>
      <c r="D1039" s="48">
        <v>95.240336999999997</v>
      </c>
      <c r="E1039" s="33" t="s">
        <v>93</v>
      </c>
      <c r="F1039" s="33" t="s">
        <v>106</v>
      </c>
      <c r="I1039" s="46" t="s">
        <v>93</v>
      </c>
      <c r="J1039" s="33" t="s">
        <v>106</v>
      </c>
      <c r="L1039" s="33"/>
      <c r="M1039" s="55" t="str">
        <f t="shared" si="16"/>
        <v>Lead Status Unknown</v>
      </c>
    </row>
    <row r="1040" spans="1:14" x14ac:dyDescent="0.25">
      <c r="A1040" s="36">
        <v>12544867</v>
      </c>
      <c r="B1040" s="37" t="s">
        <v>1113</v>
      </c>
      <c r="C1040" s="37">
        <v>35.800559999999997</v>
      </c>
      <c r="D1040" s="49">
        <v>-95.237892000000002</v>
      </c>
      <c r="E1040" s="36" t="s">
        <v>93</v>
      </c>
      <c r="F1040" s="36" t="s">
        <v>106</v>
      </c>
      <c r="G1040" s="36"/>
      <c r="H1040" s="72"/>
      <c r="I1040" s="47" t="s">
        <v>93</v>
      </c>
      <c r="J1040" s="36" t="s">
        <v>106</v>
      </c>
      <c r="K1040" s="36"/>
      <c r="L1040" s="72"/>
      <c r="M1040" s="56" t="str">
        <f t="shared" si="16"/>
        <v>Lead Status Unknown</v>
      </c>
      <c r="N1040" s="38"/>
    </row>
    <row r="1041" spans="1:14" x14ac:dyDescent="0.25">
      <c r="A1041" s="33">
        <v>12544869</v>
      </c>
      <c r="B1041" t="s">
        <v>1114</v>
      </c>
      <c r="C1041">
        <v>35.800784</v>
      </c>
      <c r="D1041" s="48">
        <v>95.237910999999997</v>
      </c>
      <c r="E1041" s="33" t="s">
        <v>93</v>
      </c>
      <c r="F1041" s="33" t="s">
        <v>106</v>
      </c>
      <c r="H1041" s="71"/>
      <c r="I1041" s="46" t="s">
        <v>93</v>
      </c>
      <c r="J1041" s="33" t="s">
        <v>106</v>
      </c>
      <c r="L1041" s="71"/>
      <c r="M1041" s="55" t="str">
        <f t="shared" si="16"/>
        <v>Lead Status Unknown</v>
      </c>
    </row>
    <row r="1042" spans="1:14" x14ac:dyDescent="0.25">
      <c r="A1042" s="36">
        <v>12544870</v>
      </c>
      <c r="B1042" s="37" t="s">
        <v>1115</v>
      </c>
      <c r="C1042" s="37">
        <v>35.783983999999997</v>
      </c>
      <c r="D1042" s="49">
        <v>-95.248964400000006</v>
      </c>
      <c r="E1042" s="36" t="s">
        <v>93</v>
      </c>
      <c r="F1042" s="36" t="s">
        <v>106</v>
      </c>
      <c r="G1042" s="36"/>
      <c r="H1042" s="36"/>
      <c r="I1042" s="47" t="s">
        <v>93</v>
      </c>
      <c r="J1042" s="36" t="s">
        <v>106</v>
      </c>
      <c r="K1042" s="36"/>
      <c r="L1042" s="36"/>
      <c r="M1042" s="56" t="str">
        <f t="shared" si="16"/>
        <v>Lead Status Unknown</v>
      </c>
      <c r="N1042" s="38"/>
    </row>
    <row r="1043" spans="1:14" x14ac:dyDescent="0.25">
      <c r="A1043" s="33">
        <v>12544871</v>
      </c>
      <c r="B1043" t="s">
        <v>1116</v>
      </c>
      <c r="C1043">
        <v>35.800790999999997</v>
      </c>
      <c r="D1043" s="48">
        <v>-95.237491000000006</v>
      </c>
      <c r="E1043" s="33" t="s">
        <v>93</v>
      </c>
      <c r="F1043" s="33" t="s">
        <v>106</v>
      </c>
      <c r="H1043" s="71"/>
      <c r="I1043" s="46" t="s">
        <v>93</v>
      </c>
      <c r="J1043" s="33" t="s">
        <v>106</v>
      </c>
      <c r="L1043" s="71"/>
      <c r="M1043" s="55" t="str">
        <f t="shared" si="16"/>
        <v>Lead Status Unknown</v>
      </c>
    </row>
    <row r="1044" spans="1:14" x14ac:dyDescent="0.25">
      <c r="A1044" s="36">
        <v>12544872</v>
      </c>
      <c r="B1044" s="37" t="s">
        <v>1117</v>
      </c>
      <c r="C1044" s="37">
        <v>35.784219999999998</v>
      </c>
      <c r="D1044" s="49">
        <v>-95.235985999999997</v>
      </c>
      <c r="E1044" s="36" t="s">
        <v>93</v>
      </c>
      <c r="F1044" s="36" t="s">
        <v>106</v>
      </c>
      <c r="G1044" s="36"/>
      <c r="H1044" s="36"/>
      <c r="I1044" s="47" t="s">
        <v>93</v>
      </c>
      <c r="J1044" s="36" t="s">
        <v>106</v>
      </c>
      <c r="K1044" s="36"/>
      <c r="L1044" s="36"/>
      <c r="M1044" s="56" t="str">
        <f t="shared" si="16"/>
        <v>Lead Status Unknown</v>
      </c>
      <c r="N1044" s="38"/>
    </row>
    <row r="1045" spans="1:14" x14ac:dyDescent="0.25">
      <c r="A1045" s="33">
        <v>12544873</v>
      </c>
      <c r="B1045" t="s">
        <v>1118</v>
      </c>
      <c r="C1045">
        <v>35.800834000000002</v>
      </c>
      <c r="D1045" s="48">
        <v>-95.237384000000006</v>
      </c>
      <c r="E1045" s="33" t="s">
        <v>93</v>
      </c>
      <c r="F1045" s="33" t="s">
        <v>106</v>
      </c>
      <c r="H1045" s="71"/>
      <c r="I1045" s="46" t="s">
        <v>93</v>
      </c>
      <c r="J1045" s="33" t="s">
        <v>106</v>
      </c>
      <c r="L1045" s="71"/>
      <c r="M1045" s="55" t="str">
        <f t="shared" si="16"/>
        <v>Lead Status Unknown</v>
      </c>
    </row>
    <row r="1046" spans="1:14" x14ac:dyDescent="0.25">
      <c r="A1046" s="36">
        <v>12544874</v>
      </c>
      <c r="B1046" s="37" t="s">
        <v>1119</v>
      </c>
      <c r="C1046" s="37">
        <v>35.798741</v>
      </c>
      <c r="D1046" s="49">
        <v>-95.246802000000002</v>
      </c>
      <c r="E1046" s="36" t="s">
        <v>93</v>
      </c>
      <c r="F1046" s="36" t="s">
        <v>106</v>
      </c>
      <c r="G1046" s="36"/>
      <c r="H1046" s="36"/>
      <c r="I1046" s="47" t="s">
        <v>93</v>
      </c>
      <c r="J1046" s="36" t="s">
        <v>106</v>
      </c>
      <c r="K1046" s="36"/>
      <c r="L1046" s="36"/>
      <c r="M1046" s="56" t="str">
        <f t="shared" si="16"/>
        <v>Lead Status Unknown</v>
      </c>
      <c r="N1046" s="38"/>
    </row>
    <row r="1047" spans="1:14" x14ac:dyDescent="0.25">
      <c r="A1047" s="33">
        <v>12544875</v>
      </c>
      <c r="B1047" t="s">
        <v>1120</v>
      </c>
      <c r="C1047">
        <v>35.795485999999997</v>
      </c>
      <c r="D1047" s="48">
        <v>-95.241354999999999</v>
      </c>
      <c r="E1047" s="33" t="s">
        <v>93</v>
      </c>
      <c r="F1047" s="33" t="s">
        <v>106</v>
      </c>
      <c r="H1047" s="71"/>
      <c r="I1047" s="46" t="s">
        <v>93</v>
      </c>
      <c r="J1047" s="33" t="s">
        <v>106</v>
      </c>
      <c r="L1047" s="71"/>
      <c r="M1047" s="55" t="str">
        <f t="shared" si="16"/>
        <v>Lead Status Unknown</v>
      </c>
    </row>
    <row r="1048" spans="1:14" x14ac:dyDescent="0.25">
      <c r="A1048" s="36">
        <v>12544876</v>
      </c>
      <c r="B1048" s="37" t="s">
        <v>1121</v>
      </c>
      <c r="C1048" s="37">
        <v>35.796455999999999</v>
      </c>
      <c r="D1048" s="49">
        <v>-95.245194999999995</v>
      </c>
      <c r="E1048" s="36" t="s">
        <v>93</v>
      </c>
      <c r="F1048" s="36" t="s">
        <v>106</v>
      </c>
      <c r="G1048" s="36"/>
      <c r="H1048" s="36"/>
      <c r="I1048" s="47" t="s">
        <v>93</v>
      </c>
      <c r="J1048" s="36" t="s">
        <v>106</v>
      </c>
      <c r="K1048" s="36"/>
      <c r="L1048" s="36"/>
      <c r="M1048" s="56" t="str">
        <f t="shared" si="16"/>
        <v>Lead Status Unknown</v>
      </c>
      <c r="N1048" s="38"/>
    </row>
    <row r="1049" spans="1:14" x14ac:dyDescent="0.25">
      <c r="A1049" s="33">
        <v>12544877</v>
      </c>
      <c r="B1049" t="s">
        <v>1122</v>
      </c>
      <c r="C1049">
        <v>35.801169000000002</v>
      </c>
      <c r="D1049" s="48">
        <v>-95.251613000000006</v>
      </c>
      <c r="E1049" s="33" t="s">
        <v>93</v>
      </c>
      <c r="F1049" s="33" t="s">
        <v>106</v>
      </c>
      <c r="H1049" s="71"/>
      <c r="I1049" s="46" t="s">
        <v>93</v>
      </c>
      <c r="J1049" s="33" t="s">
        <v>106</v>
      </c>
      <c r="L1049" s="71"/>
      <c r="M1049" s="55" t="str">
        <f t="shared" si="16"/>
        <v>Lead Status Unknown</v>
      </c>
    </row>
    <row r="1050" spans="1:14" x14ac:dyDescent="0.25">
      <c r="A1050" s="36">
        <v>12544878</v>
      </c>
      <c r="B1050" s="37" t="s">
        <v>1123</v>
      </c>
      <c r="C1050" s="37">
        <v>35.799860000000002</v>
      </c>
      <c r="D1050" s="49">
        <v>-95.252970000000005</v>
      </c>
      <c r="E1050" s="36" t="s">
        <v>93</v>
      </c>
      <c r="F1050" s="36" t="s">
        <v>106</v>
      </c>
      <c r="G1050" s="36"/>
      <c r="H1050" s="36"/>
      <c r="I1050" s="47" t="s">
        <v>93</v>
      </c>
      <c r="J1050" s="36" t="s">
        <v>106</v>
      </c>
      <c r="K1050" s="36"/>
      <c r="L1050" s="36"/>
      <c r="M1050" s="56" t="str">
        <f t="shared" si="16"/>
        <v>Lead Status Unknown</v>
      </c>
      <c r="N1050" s="38"/>
    </row>
    <row r="1051" spans="1:14" x14ac:dyDescent="0.25">
      <c r="A1051" s="33">
        <v>12544879</v>
      </c>
      <c r="B1051" t="s">
        <v>1124</v>
      </c>
      <c r="C1051">
        <v>35.783906999999999</v>
      </c>
      <c r="D1051" s="48">
        <v>-95.248195999999993</v>
      </c>
      <c r="E1051" s="33" t="s">
        <v>93</v>
      </c>
      <c r="F1051" s="33" t="s">
        <v>106</v>
      </c>
      <c r="H1051" s="71"/>
      <c r="I1051" s="46" t="s">
        <v>93</v>
      </c>
      <c r="J1051" s="33" t="s">
        <v>106</v>
      </c>
      <c r="L1051" s="71"/>
      <c r="M1051" s="55" t="str">
        <f t="shared" si="16"/>
        <v>Lead Status Unknown</v>
      </c>
    </row>
    <row r="1052" spans="1:14" x14ac:dyDescent="0.25">
      <c r="A1052" s="36">
        <v>12544880</v>
      </c>
      <c r="B1052" s="37" t="s">
        <v>1125</v>
      </c>
      <c r="C1052" s="37">
        <v>35.795184999999996</v>
      </c>
      <c r="D1052" s="49">
        <v>95.240500999999995</v>
      </c>
      <c r="E1052" s="36" t="s">
        <v>93</v>
      </c>
      <c r="F1052" s="36" t="s">
        <v>106</v>
      </c>
      <c r="G1052" s="36"/>
      <c r="H1052" s="36"/>
      <c r="I1052" s="47" t="s">
        <v>93</v>
      </c>
      <c r="J1052" s="36" t="s">
        <v>106</v>
      </c>
      <c r="K1052" s="36"/>
      <c r="L1052" s="36"/>
      <c r="M1052" s="56" t="str">
        <f t="shared" si="16"/>
        <v>Lead Status Unknown</v>
      </c>
      <c r="N1052" s="38"/>
    </row>
    <row r="1053" spans="1:14" x14ac:dyDescent="0.25">
      <c r="A1053" s="33">
        <v>12544881</v>
      </c>
      <c r="B1053" t="s">
        <v>1126</v>
      </c>
      <c r="C1053">
        <v>35.794958999999999</v>
      </c>
      <c r="D1053" s="48">
        <v>-95.234431000000001</v>
      </c>
      <c r="E1053" s="33" t="s">
        <v>93</v>
      </c>
      <c r="F1053" s="33" t="s">
        <v>106</v>
      </c>
      <c r="H1053" s="71"/>
      <c r="I1053" s="46" t="s">
        <v>93</v>
      </c>
      <c r="J1053" s="33" t="s">
        <v>106</v>
      </c>
      <c r="L1053" s="71"/>
      <c r="M1053" s="55" t="str">
        <f t="shared" si="16"/>
        <v>Lead Status Unknown</v>
      </c>
    </row>
    <row r="1054" spans="1:14" x14ac:dyDescent="0.25">
      <c r="A1054" s="36">
        <v>12544882</v>
      </c>
      <c r="B1054" s="37" t="s">
        <v>1127</v>
      </c>
      <c r="C1054" s="37">
        <v>35.795763999999998</v>
      </c>
      <c r="D1054" s="49">
        <v>-95.246082000000001</v>
      </c>
      <c r="E1054" s="36" t="s">
        <v>93</v>
      </c>
      <c r="F1054" s="36" t="s">
        <v>106</v>
      </c>
      <c r="G1054" s="36"/>
      <c r="H1054" s="36"/>
      <c r="I1054" s="47" t="s">
        <v>93</v>
      </c>
      <c r="J1054" s="36" t="s">
        <v>106</v>
      </c>
      <c r="K1054" s="36"/>
      <c r="L1054" s="36"/>
      <c r="M1054" s="56" t="str">
        <f t="shared" si="16"/>
        <v>Lead Status Unknown</v>
      </c>
      <c r="N1054" s="38"/>
    </row>
    <row r="1055" spans="1:14" x14ac:dyDescent="0.25">
      <c r="A1055" s="33">
        <v>12544883</v>
      </c>
      <c r="B1055" t="s">
        <v>1128</v>
      </c>
      <c r="C1055">
        <v>35.801355999999998</v>
      </c>
      <c r="D1055" s="48">
        <v>-95.238104000000007</v>
      </c>
      <c r="E1055" s="33" t="s">
        <v>93</v>
      </c>
      <c r="F1055" s="33" t="s">
        <v>106</v>
      </c>
      <c r="H1055" s="71"/>
      <c r="I1055" s="46" t="s">
        <v>93</v>
      </c>
      <c r="J1055" s="33" t="s">
        <v>106</v>
      </c>
      <c r="L1055" s="71"/>
      <c r="M1055" s="55" t="str">
        <f>IF(OR(F1055="Lead",J1055="Lead"),"Lead",(IF(OR(OR(F1055="",J1055=""),AND(AND(NOT(F1055="Lead"),J1055="Galvanized Iron/Steel"),I1055="")),"",IF(AND(OR(I1055="Yes",I1055="Don't Know"),J1055="Galvanized Iron/Steel"),"Galvanized Requiring Replacement",IF(OR(F1055="Unknown",J1055="Unknown"),"Lead Status Unknown",IF(AND(F1055="No System Owned Portion",J1055="No Customer Owned Portion"),"","Non-Lead"))))))</f>
        <v>Lead Status Unknown</v>
      </c>
    </row>
    <row r="1056" spans="1:14" x14ac:dyDescent="0.25">
      <c r="A1056" s="33">
        <v>12544884</v>
      </c>
      <c r="B1056" t="s">
        <v>1129</v>
      </c>
      <c r="C1056">
        <v>35.794409999999999</v>
      </c>
      <c r="D1056" s="48">
        <v>-95.251103999999998</v>
      </c>
      <c r="E1056" s="33" t="s">
        <v>93</v>
      </c>
      <c r="F1056" s="33" t="s">
        <v>106</v>
      </c>
      <c r="I1056" s="46" t="s">
        <v>93</v>
      </c>
      <c r="J1056" s="33" t="s">
        <v>106</v>
      </c>
      <c r="L1056" s="33"/>
      <c r="M1056" s="56" t="str">
        <f>IF(OR(F1056="Lead",J1056="Lead"),"Lead",(IF(OR(OR(F1056="",J1056=""),AND(AND(NOT(F1056="Lead"),J1056="Galvanized Iron/Steel"),I1056="")),"",IF(AND(OR(I1056="Yes",I1056="Don't Know"),J1056="Galvanized Iron/Steel"),"Galvanized Requiring Replacement",IF(OR(F1056="Unknown",J1056="Unknown"),"Lead Status Unknown",IF(AND(F1056="No System Owned Portion",J1056="No Customer Owned Portion"),"","Non-Lead"))))))</f>
        <v>Lead Status Unknown</v>
      </c>
    </row>
    <row r="1057" spans="1:13" x14ac:dyDescent="0.25">
      <c r="A1057" s="33">
        <v>12544885</v>
      </c>
      <c r="B1057" t="s">
        <v>1130</v>
      </c>
      <c r="C1057">
        <v>35.792394000000002</v>
      </c>
      <c r="D1057" s="48">
        <v>-95.247846199999998</v>
      </c>
      <c r="E1057" s="33" t="s">
        <v>93</v>
      </c>
      <c r="F1057" s="33" t="s">
        <v>106</v>
      </c>
      <c r="H1057" s="71"/>
      <c r="I1057" s="46" t="s">
        <v>93</v>
      </c>
      <c r="J1057" s="33" t="s">
        <v>106</v>
      </c>
      <c r="L1057" s="71"/>
      <c r="M1057" s="55" t="str">
        <f t="shared" ref="M1057:M1120" si="17">IF(OR(F1057="Lead",J1057="Lead"),"Lead",(IF(OR(OR(F1057="",J1057=""),AND(AND(NOT(F1057="Lead"),J1057="Galvanized Iron/Steel"),I1057="")),"",IF(AND(OR(I1057="Yes",I1057="Don't Know"),J1057="Galvanized Iron/Steel"),"Galvanized Requiring Replacement",IF(OR(F1057="Unknown",J1057="Unknown"),"Lead Status Unknown",IF(AND(F1057="No System Owned Portion",J1057="No Customer Owned Portion"),"","Non-Lead"))))))</f>
        <v>Lead Status Unknown</v>
      </c>
    </row>
    <row r="1058" spans="1:13" x14ac:dyDescent="0.25">
      <c r="A1058" s="33">
        <v>12544886</v>
      </c>
      <c r="B1058" t="s">
        <v>1131</v>
      </c>
      <c r="C1058">
        <v>35.784232000000003</v>
      </c>
      <c r="D1058" s="48">
        <v>-95.235675000000001</v>
      </c>
      <c r="E1058" s="33" t="s">
        <v>93</v>
      </c>
      <c r="F1058" s="33" t="s">
        <v>106</v>
      </c>
      <c r="I1058" s="46" t="s">
        <v>93</v>
      </c>
      <c r="J1058" s="33" t="s">
        <v>106</v>
      </c>
      <c r="L1058" s="33"/>
      <c r="M1058" s="56" t="str">
        <f t="shared" si="17"/>
        <v>Lead Status Unknown</v>
      </c>
    </row>
    <row r="1059" spans="1:13" x14ac:dyDescent="0.25">
      <c r="A1059" s="33">
        <v>12544887</v>
      </c>
      <c r="B1059" t="s">
        <v>1132</v>
      </c>
      <c r="C1059">
        <v>35.81324</v>
      </c>
      <c r="D1059" s="48">
        <v>-95.247081100000003</v>
      </c>
      <c r="E1059" s="33" t="s">
        <v>93</v>
      </c>
      <c r="F1059" s="33" t="s">
        <v>106</v>
      </c>
      <c r="H1059" s="71"/>
      <c r="I1059" s="46" t="s">
        <v>93</v>
      </c>
      <c r="J1059" s="33" t="s">
        <v>106</v>
      </c>
      <c r="L1059" s="71"/>
      <c r="M1059" s="55" t="str">
        <f t="shared" si="17"/>
        <v>Lead Status Unknown</v>
      </c>
    </row>
    <row r="1060" spans="1:13" x14ac:dyDescent="0.25">
      <c r="A1060" s="33">
        <v>12544888</v>
      </c>
      <c r="B1060" t="s">
        <v>1133</v>
      </c>
      <c r="C1060">
        <v>35.801918999999998</v>
      </c>
      <c r="D1060" s="48">
        <v>-95.251231000000004</v>
      </c>
      <c r="E1060" s="33" t="s">
        <v>93</v>
      </c>
      <c r="F1060" s="33" t="s">
        <v>106</v>
      </c>
      <c r="I1060" s="46" t="s">
        <v>93</v>
      </c>
      <c r="J1060" s="33" t="s">
        <v>106</v>
      </c>
      <c r="L1060" s="33"/>
      <c r="M1060" s="56" t="str">
        <f t="shared" si="17"/>
        <v>Lead Status Unknown</v>
      </c>
    </row>
    <row r="1061" spans="1:13" x14ac:dyDescent="0.25">
      <c r="A1061" s="33">
        <v>12544889</v>
      </c>
      <c r="B1061" t="s">
        <v>1134</v>
      </c>
      <c r="C1061">
        <v>35.797744000000002</v>
      </c>
      <c r="D1061" s="48">
        <v>-95.230551000000006</v>
      </c>
      <c r="E1061" s="33" t="s">
        <v>93</v>
      </c>
      <c r="F1061" s="33" t="s">
        <v>106</v>
      </c>
      <c r="H1061" s="71"/>
      <c r="I1061" s="46" t="s">
        <v>93</v>
      </c>
      <c r="J1061" s="33" t="s">
        <v>106</v>
      </c>
      <c r="L1061" s="71"/>
      <c r="M1061" s="55" t="str">
        <f t="shared" si="17"/>
        <v>Lead Status Unknown</v>
      </c>
    </row>
    <row r="1062" spans="1:13" x14ac:dyDescent="0.25">
      <c r="A1062" s="33">
        <v>12544890</v>
      </c>
      <c r="B1062" t="s">
        <v>1135</v>
      </c>
      <c r="C1062">
        <v>35.799030000000002</v>
      </c>
      <c r="D1062" s="48">
        <v>-95.241010000000003</v>
      </c>
      <c r="E1062" s="33" t="s">
        <v>93</v>
      </c>
      <c r="F1062" s="33" t="s">
        <v>106</v>
      </c>
      <c r="I1062" s="46" t="s">
        <v>93</v>
      </c>
      <c r="J1062" s="33" t="s">
        <v>106</v>
      </c>
      <c r="L1062" s="33"/>
      <c r="M1062" s="56" t="str">
        <f t="shared" si="17"/>
        <v>Lead Status Unknown</v>
      </c>
    </row>
    <row r="1063" spans="1:13" x14ac:dyDescent="0.25">
      <c r="A1063" s="33">
        <v>12544891</v>
      </c>
      <c r="B1063" t="s">
        <v>1136</v>
      </c>
      <c r="C1063">
        <v>35.806137</v>
      </c>
      <c r="D1063" s="48">
        <v>-95.233780999999993</v>
      </c>
      <c r="E1063" s="33" t="s">
        <v>93</v>
      </c>
      <c r="F1063" s="33" t="s">
        <v>106</v>
      </c>
      <c r="H1063" s="71"/>
      <c r="I1063" s="46" t="s">
        <v>93</v>
      </c>
      <c r="J1063" s="33" t="s">
        <v>106</v>
      </c>
      <c r="L1063" s="71"/>
      <c r="M1063" s="55" t="str">
        <f t="shared" si="17"/>
        <v>Lead Status Unknown</v>
      </c>
    </row>
    <row r="1064" spans="1:13" x14ac:dyDescent="0.25">
      <c r="A1064" s="33">
        <v>12544892</v>
      </c>
      <c r="B1064" t="s">
        <v>1137</v>
      </c>
      <c r="C1064">
        <v>35.795433000000003</v>
      </c>
      <c r="D1064" s="48">
        <v>95.240320999999994</v>
      </c>
      <c r="E1064" s="33" t="s">
        <v>93</v>
      </c>
      <c r="F1064" s="33" t="s">
        <v>106</v>
      </c>
      <c r="I1064" s="46" t="s">
        <v>93</v>
      </c>
      <c r="J1064" s="33" t="s">
        <v>106</v>
      </c>
      <c r="L1064" s="33"/>
      <c r="M1064" s="56" t="str">
        <f t="shared" si="17"/>
        <v>Lead Status Unknown</v>
      </c>
    </row>
    <row r="1065" spans="1:13" x14ac:dyDescent="0.25">
      <c r="A1065" s="33">
        <v>12544893</v>
      </c>
      <c r="B1065" t="s">
        <v>1138</v>
      </c>
      <c r="C1065">
        <v>35.809179999999998</v>
      </c>
      <c r="D1065" s="48">
        <v>-95.233900000000006</v>
      </c>
      <c r="E1065" s="33" t="s">
        <v>93</v>
      </c>
      <c r="F1065" s="33" t="s">
        <v>106</v>
      </c>
      <c r="H1065" s="71"/>
      <c r="I1065" s="46" t="s">
        <v>93</v>
      </c>
      <c r="J1065" s="33" t="s">
        <v>106</v>
      </c>
      <c r="L1065" s="71"/>
      <c r="M1065" s="55" t="str">
        <f t="shared" si="17"/>
        <v>Lead Status Unknown</v>
      </c>
    </row>
    <row r="1066" spans="1:13" x14ac:dyDescent="0.25">
      <c r="A1066" s="33">
        <v>12544894</v>
      </c>
      <c r="B1066" t="s">
        <v>1139</v>
      </c>
      <c r="C1066">
        <v>35.79571</v>
      </c>
      <c r="D1066" s="48">
        <v>-95.246030000000005</v>
      </c>
      <c r="E1066" s="33" t="s">
        <v>93</v>
      </c>
      <c r="F1066" s="33" t="s">
        <v>106</v>
      </c>
      <c r="I1066" s="46" t="s">
        <v>93</v>
      </c>
      <c r="J1066" s="33" t="s">
        <v>106</v>
      </c>
      <c r="L1066" s="33"/>
      <c r="M1066" s="56" t="str">
        <f t="shared" si="17"/>
        <v>Lead Status Unknown</v>
      </c>
    </row>
    <row r="1067" spans="1:13" x14ac:dyDescent="0.25">
      <c r="A1067" s="33">
        <v>12544895</v>
      </c>
      <c r="B1067" t="s">
        <v>1140</v>
      </c>
      <c r="C1067">
        <v>35.797358000000003</v>
      </c>
      <c r="D1067" s="48">
        <v>-95.230718999999993</v>
      </c>
      <c r="E1067" s="33" t="s">
        <v>93</v>
      </c>
      <c r="F1067" s="33" t="s">
        <v>106</v>
      </c>
      <c r="H1067" s="71"/>
      <c r="I1067" s="46" t="s">
        <v>93</v>
      </c>
      <c r="J1067" s="33" t="s">
        <v>106</v>
      </c>
      <c r="L1067" s="71"/>
      <c r="M1067" s="55" t="str">
        <f t="shared" si="17"/>
        <v>Lead Status Unknown</v>
      </c>
    </row>
    <row r="1068" spans="1:13" x14ac:dyDescent="0.25">
      <c r="A1068" s="33">
        <v>12544897</v>
      </c>
      <c r="B1068" t="s">
        <v>1141</v>
      </c>
      <c r="C1068">
        <v>35.778992000000002</v>
      </c>
      <c r="D1068" s="48">
        <v>-95.251464999999996</v>
      </c>
      <c r="E1068" s="33" t="s">
        <v>93</v>
      </c>
      <c r="F1068" s="33" t="s">
        <v>106</v>
      </c>
      <c r="I1068" s="46" t="s">
        <v>93</v>
      </c>
      <c r="J1068" s="33" t="s">
        <v>106</v>
      </c>
      <c r="L1068" s="33"/>
      <c r="M1068" s="56" t="str">
        <f t="shared" si="17"/>
        <v>Lead Status Unknown</v>
      </c>
    </row>
    <row r="1069" spans="1:13" x14ac:dyDescent="0.25">
      <c r="A1069" s="33">
        <v>12544896</v>
      </c>
      <c r="B1069" t="s">
        <v>1142</v>
      </c>
      <c r="C1069">
        <v>35.797134</v>
      </c>
      <c r="D1069" s="48">
        <v>-95.230834999999999</v>
      </c>
      <c r="E1069" s="33" t="s">
        <v>93</v>
      </c>
      <c r="F1069" s="33" t="s">
        <v>106</v>
      </c>
      <c r="H1069" s="71"/>
      <c r="I1069" s="46" t="s">
        <v>93</v>
      </c>
      <c r="J1069" s="33" t="s">
        <v>106</v>
      </c>
      <c r="L1069" s="71"/>
      <c r="M1069" s="55" t="str">
        <f t="shared" si="17"/>
        <v>Lead Status Unknown</v>
      </c>
    </row>
    <row r="1070" spans="1:13" x14ac:dyDescent="0.25">
      <c r="A1070" s="33">
        <v>12544900</v>
      </c>
      <c r="B1070" t="s">
        <v>1143</v>
      </c>
      <c r="C1070">
        <v>35.796987000000001</v>
      </c>
      <c r="D1070" s="48">
        <v>-95.230574000000004</v>
      </c>
      <c r="E1070" s="33" t="s">
        <v>93</v>
      </c>
      <c r="F1070" s="33" t="s">
        <v>106</v>
      </c>
      <c r="H1070" s="71"/>
      <c r="I1070" s="46" t="s">
        <v>93</v>
      </c>
      <c r="J1070" s="33" t="s">
        <v>106</v>
      </c>
      <c r="L1070" s="71"/>
      <c r="M1070" s="56" t="str">
        <f t="shared" si="17"/>
        <v>Lead Status Unknown</v>
      </c>
    </row>
    <row r="1071" spans="1:13" x14ac:dyDescent="0.25">
      <c r="A1071" s="33">
        <v>12544898</v>
      </c>
      <c r="B1071" t="s">
        <v>1144</v>
      </c>
      <c r="C1071">
        <v>35.799565000000001</v>
      </c>
      <c r="D1071" s="48">
        <v>95.255707000000001</v>
      </c>
      <c r="E1071" s="33" t="s">
        <v>93</v>
      </c>
      <c r="F1071" s="33" t="s">
        <v>106</v>
      </c>
      <c r="I1071" s="46" t="s">
        <v>93</v>
      </c>
      <c r="J1071" s="33" t="s">
        <v>106</v>
      </c>
      <c r="L1071" s="33"/>
      <c r="M1071" s="55" t="str">
        <f t="shared" si="17"/>
        <v>Lead Status Unknown</v>
      </c>
    </row>
    <row r="1072" spans="1:13" x14ac:dyDescent="0.25">
      <c r="A1072" s="33">
        <v>12544899</v>
      </c>
      <c r="B1072" t="s">
        <v>1145</v>
      </c>
      <c r="C1072">
        <v>35.814844999999998</v>
      </c>
      <c r="D1072" s="48">
        <v>-95.242519700000003</v>
      </c>
      <c r="E1072" s="33" t="s">
        <v>93</v>
      </c>
      <c r="F1072" s="33" t="s">
        <v>106</v>
      </c>
      <c r="I1072" s="46" t="s">
        <v>93</v>
      </c>
      <c r="J1072" s="33" t="s">
        <v>106</v>
      </c>
      <c r="L1072" s="33"/>
      <c r="M1072" s="56" t="str">
        <f t="shared" si="17"/>
        <v>Lead Status Unknown</v>
      </c>
    </row>
    <row r="1073" spans="1:13" x14ac:dyDescent="0.25">
      <c r="A1073" s="33">
        <v>12544901</v>
      </c>
      <c r="B1073" t="s">
        <v>1146</v>
      </c>
      <c r="C1073">
        <v>35.790301999999997</v>
      </c>
      <c r="D1073" s="48">
        <v>-95.239701299999993</v>
      </c>
      <c r="E1073" s="33" t="s">
        <v>93</v>
      </c>
      <c r="F1073" s="33" t="s">
        <v>106</v>
      </c>
      <c r="H1073" s="71"/>
      <c r="I1073" s="46" t="s">
        <v>93</v>
      </c>
      <c r="J1073" s="33" t="s">
        <v>106</v>
      </c>
      <c r="L1073" s="71"/>
      <c r="M1073" s="55" t="str">
        <f t="shared" si="17"/>
        <v>Lead Status Unknown</v>
      </c>
    </row>
    <row r="1074" spans="1:13" x14ac:dyDescent="0.25">
      <c r="A1074" s="33">
        <v>12544902</v>
      </c>
      <c r="B1074" t="s">
        <v>1147</v>
      </c>
      <c r="C1074">
        <v>35.815282000000003</v>
      </c>
      <c r="D1074" s="48">
        <v>-95.673540000000003</v>
      </c>
      <c r="E1074" s="33" t="s">
        <v>93</v>
      </c>
      <c r="F1074" s="33" t="s">
        <v>106</v>
      </c>
      <c r="I1074" s="46" t="s">
        <v>93</v>
      </c>
      <c r="J1074" s="33" t="s">
        <v>106</v>
      </c>
      <c r="L1074" s="33"/>
      <c r="M1074" s="56" t="str">
        <f t="shared" si="17"/>
        <v>Lead Status Unknown</v>
      </c>
    </row>
    <row r="1075" spans="1:13" x14ac:dyDescent="0.25">
      <c r="A1075" s="33">
        <v>12544903</v>
      </c>
      <c r="B1075" t="s">
        <v>1148</v>
      </c>
      <c r="C1075">
        <v>35.797058</v>
      </c>
      <c r="D1075" s="48">
        <v>-95.230511000000007</v>
      </c>
      <c r="E1075" s="33" t="s">
        <v>93</v>
      </c>
      <c r="F1075" s="33" t="s">
        <v>106</v>
      </c>
      <c r="H1075" s="71"/>
      <c r="I1075" s="46" t="s">
        <v>93</v>
      </c>
      <c r="J1075" s="33" t="s">
        <v>106</v>
      </c>
      <c r="L1075" s="71"/>
      <c r="M1075" s="55" t="str">
        <f t="shared" si="17"/>
        <v>Lead Status Unknown</v>
      </c>
    </row>
    <row r="1076" spans="1:13" x14ac:dyDescent="0.25">
      <c r="A1076" s="33">
        <v>12544904</v>
      </c>
      <c r="B1076" t="s">
        <v>1149</v>
      </c>
      <c r="C1076">
        <v>35.803958999999999</v>
      </c>
      <c r="D1076" s="48">
        <v>95.252787999999995</v>
      </c>
      <c r="E1076" s="33" t="s">
        <v>93</v>
      </c>
      <c r="F1076" s="33" t="s">
        <v>106</v>
      </c>
      <c r="I1076" s="46" t="s">
        <v>93</v>
      </c>
      <c r="J1076" s="33" t="s">
        <v>106</v>
      </c>
      <c r="L1076" s="33"/>
      <c r="M1076" s="56" t="str">
        <f t="shared" si="17"/>
        <v>Lead Status Unknown</v>
      </c>
    </row>
    <row r="1077" spans="1:13" x14ac:dyDescent="0.25">
      <c r="A1077" s="33">
        <v>12544905</v>
      </c>
      <c r="B1077" t="s">
        <v>1150</v>
      </c>
      <c r="C1077">
        <v>35.796390000000002</v>
      </c>
      <c r="D1077" s="48">
        <v>-95.230604</v>
      </c>
      <c r="E1077" s="33" t="s">
        <v>93</v>
      </c>
      <c r="F1077" s="33" t="s">
        <v>106</v>
      </c>
      <c r="H1077" s="71"/>
      <c r="I1077" s="46" t="s">
        <v>93</v>
      </c>
      <c r="J1077" s="33" t="s">
        <v>106</v>
      </c>
      <c r="L1077" s="71"/>
      <c r="M1077" s="55" t="str">
        <f t="shared" si="17"/>
        <v>Lead Status Unknown</v>
      </c>
    </row>
    <row r="1078" spans="1:13" x14ac:dyDescent="0.25">
      <c r="A1078" s="33">
        <v>12544906</v>
      </c>
      <c r="B1078" t="s">
        <v>1151</v>
      </c>
      <c r="C1078">
        <v>35.796483000000002</v>
      </c>
      <c r="D1078" s="48">
        <v>-95.24521</v>
      </c>
      <c r="E1078" s="33" t="s">
        <v>93</v>
      </c>
      <c r="F1078" s="33" t="s">
        <v>106</v>
      </c>
      <c r="I1078" s="46" t="s">
        <v>93</v>
      </c>
      <c r="J1078" s="33" t="s">
        <v>106</v>
      </c>
      <c r="L1078" s="33"/>
      <c r="M1078" s="56" t="str">
        <f t="shared" si="17"/>
        <v>Lead Status Unknown</v>
      </c>
    </row>
    <row r="1079" spans="1:13" x14ac:dyDescent="0.25">
      <c r="A1079" s="33">
        <v>12544907</v>
      </c>
      <c r="B1079" t="s">
        <v>1152</v>
      </c>
      <c r="C1079">
        <v>35.797513000000002</v>
      </c>
      <c r="D1079" s="48">
        <v>-95.234267000000003</v>
      </c>
      <c r="E1079" s="33" t="s">
        <v>93</v>
      </c>
      <c r="F1079" s="33" t="s">
        <v>106</v>
      </c>
      <c r="H1079" s="71"/>
      <c r="I1079" s="46" t="s">
        <v>93</v>
      </c>
      <c r="J1079" s="33" t="s">
        <v>106</v>
      </c>
      <c r="L1079" s="71"/>
      <c r="M1079" s="55" t="str">
        <f t="shared" si="17"/>
        <v>Lead Status Unknown</v>
      </c>
    </row>
    <row r="1080" spans="1:13" x14ac:dyDescent="0.25">
      <c r="A1080" s="33">
        <v>12544908</v>
      </c>
      <c r="B1080" t="s">
        <v>1153</v>
      </c>
      <c r="C1080">
        <v>35.795175</v>
      </c>
      <c r="D1080" s="48">
        <v>-95.252679000000001</v>
      </c>
      <c r="E1080" s="33" t="s">
        <v>93</v>
      </c>
      <c r="F1080" s="33" t="s">
        <v>106</v>
      </c>
      <c r="I1080" s="46" t="s">
        <v>93</v>
      </c>
      <c r="J1080" s="33" t="s">
        <v>106</v>
      </c>
      <c r="L1080" s="33"/>
      <c r="M1080" s="56" t="str">
        <f t="shared" si="17"/>
        <v>Lead Status Unknown</v>
      </c>
    </row>
    <row r="1081" spans="1:13" x14ac:dyDescent="0.25">
      <c r="A1081" s="33">
        <v>12544909</v>
      </c>
      <c r="B1081" t="s">
        <v>1154</v>
      </c>
      <c r="C1081">
        <v>35.795499</v>
      </c>
      <c r="D1081" s="48">
        <v>-95.231309999999993</v>
      </c>
      <c r="E1081" s="33" t="s">
        <v>93</v>
      </c>
      <c r="F1081" s="33" t="s">
        <v>106</v>
      </c>
      <c r="H1081" s="71"/>
      <c r="I1081" s="46" t="s">
        <v>93</v>
      </c>
      <c r="J1081" s="33" t="s">
        <v>106</v>
      </c>
      <c r="L1081" s="71"/>
      <c r="M1081" s="55" t="str">
        <f t="shared" si="17"/>
        <v>Lead Status Unknown</v>
      </c>
    </row>
    <row r="1082" spans="1:13" x14ac:dyDescent="0.25">
      <c r="A1082" s="33">
        <v>12544910</v>
      </c>
      <c r="B1082" t="s">
        <v>1155</v>
      </c>
      <c r="C1082">
        <v>35.795943000000001</v>
      </c>
      <c r="D1082" s="48">
        <v>-95.253270000000001</v>
      </c>
      <c r="E1082" s="33" t="s">
        <v>93</v>
      </c>
      <c r="F1082" s="33" t="s">
        <v>106</v>
      </c>
      <c r="I1082" s="46" t="s">
        <v>93</v>
      </c>
      <c r="J1082" s="33" t="s">
        <v>106</v>
      </c>
      <c r="L1082" s="33"/>
      <c r="M1082" s="56" t="str">
        <f t="shared" si="17"/>
        <v>Lead Status Unknown</v>
      </c>
    </row>
    <row r="1083" spans="1:13" x14ac:dyDescent="0.25">
      <c r="A1083" s="33">
        <v>12544911</v>
      </c>
      <c r="B1083" t="s">
        <v>1156</v>
      </c>
      <c r="C1083">
        <v>35.782409000000001</v>
      </c>
      <c r="D1083" s="48">
        <v>-95.240796700000004</v>
      </c>
      <c r="E1083" s="33" t="s">
        <v>93</v>
      </c>
      <c r="F1083" s="33" t="s">
        <v>106</v>
      </c>
      <c r="H1083" s="71"/>
      <c r="I1083" s="46" t="s">
        <v>93</v>
      </c>
      <c r="J1083" s="33" t="s">
        <v>106</v>
      </c>
      <c r="L1083" s="71"/>
      <c r="M1083" s="55" t="str">
        <f t="shared" si="17"/>
        <v>Lead Status Unknown</v>
      </c>
    </row>
    <row r="1084" spans="1:13" x14ac:dyDescent="0.25">
      <c r="A1084" s="33">
        <v>12544913</v>
      </c>
      <c r="B1084" t="s">
        <v>1156</v>
      </c>
      <c r="C1084">
        <v>35.782409000000001</v>
      </c>
      <c r="D1084" s="48">
        <v>-95.240796700000004</v>
      </c>
      <c r="E1084" s="33" t="s">
        <v>93</v>
      </c>
      <c r="F1084" s="33" t="s">
        <v>106</v>
      </c>
      <c r="H1084" s="71"/>
      <c r="I1084" s="46" t="s">
        <v>93</v>
      </c>
      <c r="J1084" s="33" t="s">
        <v>106</v>
      </c>
      <c r="L1084" s="71"/>
      <c r="M1084" s="56" t="str">
        <f t="shared" si="17"/>
        <v>Lead Status Unknown</v>
      </c>
    </row>
    <row r="1085" spans="1:13" x14ac:dyDescent="0.25">
      <c r="A1085" s="33">
        <v>12544912</v>
      </c>
      <c r="B1085" t="s">
        <v>1157</v>
      </c>
      <c r="C1085">
        <v>35.779592000000001</v>
      </c>
      <c r="D1085" s="48">
        <v>-95.251472000000007</v>
      </c>
      <c r="E1085" s="33" t="s">
        <v>93</v>
      </c>
      <c r="F1085" s="33" t="s">
        <v>106</v>
      </c>
      <c r="I1085" s="46" t="s">
        <v>93</v>
      </c>
      <c r="J1085" s="33" t="s">
        <v>106</v>
      </c>
      <c r="L1085" s="33"/>
      <c r="M1085" s="55" t="str">
        <f t="shared" si="17"/>
        <v>Lead Status Unknown</v>
      </c>
    </row>
    <row r="1086" spans="1:13" x14ac:dyDescent="0.25">
      <c r="A1086" s="33">
        <v>12544914</v>
      </c>
      <c r="B1086" t="s">
        <v>1158</v>
      </c>
      <c r="C1086">
        <v>35.795724999999997</v>
      </c>
      <c r="D1086" s="48">
        <v>-95.230645999999993</v>
      </c>
      <c r="E1086" s="33" t="s">
        <v>93</v>
      </c>
      <c r="F1086" s="33" t="s">
        <v>106</v>
      </c>
      <c r="H1086" s="71"/>
      <c r="I1086" s="46" t="s">
        <v>93</v>
      </c>
      <c r="J1086" s="33" t="s">
        <v>106</v>
      </c>
      <c r="L1086" s="71"/>
      <c r="M1086" s="56" t="str">
        <f t="shared" si="17"/>
        <v>Lead Status Unknown</v>
      </c>
    </row>
    <row r="1087" spans="1:13" x14ac:dyDescent="0.25">
      <c r="A1087" s="33">
        <v>12544915</v>
      </c>
      <c r="B1087" t="s">
        <v>1159</v>
      </c>
      <c r="C1087">
        <v>35.796123000000001</v>
      </c>
      <c r="D1087" s="48">
        <v>-95.253527000000005</v>
      </c>
      <c r="E1087" s="33" t="s">
        <v>93</v>
      </c>
      <c r="F1087" s="33" t="s">
        <v>106</v>
      </c>
      <c r="I1087" s="46" t="s">
        <v>93</v>
      </c>
      <c r="J1087" s="33" t="s">
        <v>106</v>
      </c>
      <c r="L1087" s="33"/>
      <c r="M1087" s="55" t="str">
        <f t="shared" si="17"/>
        <v>Lead Status Unknown</v>
      </c>
    </row>
    <row r="1088" spans="1:13" x14ac:dyDescent="0.25">
      <c r="A1088" s="33">
        <v>12544916</v>
      </c>
      <c r="B1088" t="s">
        <v>1160</v>
      </c>
      <c r="C1088">
        <v>35.80686</v>
      </c>
      <c r="D1088" s="48">
        <v>95.250709999999998</v>
      </c>
      <c r="E1088" s="33" t="s">
        <v>93</v>
      </c>
      <c r="F1088" s="33" t="s">
        <v>106</v>
      </c>
      <c r="H1088" s="71"/>
      <c r="I1088" s="46" t="s">
        <v>93</v>
      </c>
      <c r="J1088" s="33" t="s">
        <v>106</v>
      </c>
      <c r="L1088" s="71"/>
      <c r="M1088" s="56" t="str">
        <f t="shared" si="17"/>
        <v>Lead Status Unknown</v>
      </c>
    </row>
    <row r="1089" spans="1:13" x14ac:dyDescent="0.25">
      <c r="A1089" s="33">
        <v>12544917</v>
      </c>
      <c r="B1089" t="s">
        <v>1161</v>
      </c>
      <c r="C1089">
        <v>35.804946999999999</v>
      </c>
      <c r="D1089" s="48">
        <v>-95.253309000000002</v>
      </c>
      <c r="E1089" s="33" t="s">
        <v>93</v>
      </c>
      <c r="F1089" s="33" t="s">
        <v>106</v>
      </c>
      <c r="I1089" s="46" t="s">
        <v>93</v>
      </c>
      <c r="J1089" s="33" t="s">
        <v>106</v>
      </c>
      <c r="L1089" s="33"/>
      <c r="M1089" s="55" t="str">
        <f t="shared" si="17"/>
        <v>Lead Status Unknown</v>
      </c>
    </row>
    <row r="1090" spans="1:13" x14ac:dyDescent="0.25">
      <c r="A1090" s="33">
        <v>12544918</v>
      </c>
      <c r="B1090" t="s">
        <v>1162</v>
      </c>
      <c r="C1090">
        <v>35.802568000000001</v>
      </c>
      <c r="D1090" s="48">
        <v>-95.255106999999995</v>
      </c>
      <c r="E1090" s="33" t="s">
        <v>93</v>
      </c>
      <c r="F1090" s="33" t="s">
        <v>106</v>
      </c>
      <c r="H1090" s="71"/>
      <c r="I1090" s="46" t="s">
        <v>93</v>
      </c>
      <c r="J1090" s="33" t="s">
        <v>106</v>
      </c>
      <c r="L1090" s="71"/>
      <c r="M1090" s="56" t="str">
        <f t="shared" si="17"/>
        <v>Lead Status Unknown</v>
      </c>
    </row>
    <row r="1091" spans="1:13" x14ac:dyDescent="0.25">
      <c r="A1091" s="33">
        <v>12544919</v>
      </c>
      <c r="B1091" t="s">
        <v>1163</v>
      </c>
      <c r="C1091">
        <v>35.796464999999998</v>
      </c>
      <c r="D1091" s="48">
        <v>-95.245228999999995</v>
      </c>
      <c r="E1091" s="33" t="s">
        <v>93</v>
      </c>
      <c r="F1091" s="33" t="s">
        <v>106</v>
      </c>
      <c r="I1091" s="46" t="s">
        <v>93</v>
      </c>
      <c r="J1091" s="33" t="s">
        <v>106</v>
      </c>
      <c r="L1091" s="33"/>
      <c r="M1091" s="55" t="str">
        <f t="shared" si="17"/>
        <v>Lead Status Unknown</v>
      </c>
    </row>
    <row r="1092" spans="1:13" x14ac:dyDescent="0.25">
      <c r="A1092" s="33">
        <v>12544920</v>
      </c>
      <c r="B1092" t="s">
        <v>1164</v>
      </c>
      <c r="C1092">
        <v>35.802570000000003</v>
      </c>
      <c r="D1092" s="48">
        <v>95.242958000000002</v>
      </c>
      <c r="E1092" s="33" t="s">
        <v>93</v>
      </c>
      <c r="F1092" s="33" t="s">
        <v>106</v>
      </c>
      <c r="H1092" s="71"/>
      <c r="I1092" s="46" t="s">
        <v>93</v>
      </c>
      <c r="J1092" s="33" t="s">
        <v>106</v>
      </c>
      <c r="L1092" s="71"/>
      <c r="M1092" s="56" t="str">
        <f t="shared" si="17"/>
        <v>Lead Status Unknown</v>
      </c>
    </row>
    <row r="1093" spans="1:13" x14ac:dyDescent="0.25">
      <c r="A1093" s="33">
        <v>12544921</v>
      </c>
      <c r="B1093" t="s">
        <v>1165</v>
      </c>
      <c r="C1093">
        <v>35.794130000000003</v>
      </c>
      <c r="D1093" s="48">
        <v>-95.252009999999999</v>
      </c>
      <c r="E1093" s="33" t="s">
        <v>93</v>
      </c>
      <c r="F1093" s="33" t="s">
        <v>106</v>
      </c>
      <c r="I1093" s="46" t="s">
        <v>93</v>
      </c>
      <c r="J1093" s="33" t="s">
        <v>106</v>
      </c>
      <c r="L1093" s="33"/>
      <c r="M1093" s="55" t="str">
        <f t="shared" si="17"/>
        <v>Lead Status Unknown</v>
      </c>
    </row>
    <row r="1094" spans="1:13" x14ac:dyDescent="0.25">
      <c r="A1094" s="33">
        <v>12544922</v>
      </c>
      <c r="B1094" t="s">
        <v>1166</v>
      </c>
      <c r="C1094">
        <v>35.796529999999997</v>
      </c>
      <c r="D1094" s="48">
        <v>-95.233547000000002</v>
      </c>
      <c r="E1094" s="33" t="s">
        <v>93</v>
      </c>
      <c r="F1094" s="33" t="s">
        <v>106</v>
      </c>
      <c r="H1094" s="71"/>
      <c r="I1094" s="46" t="s">
        <v>93</v>
      </c>
      <c r="J1094" s="33" t="s">
        <v>106</v>
      </c>
      <c r="L1094" s="71"/>
      <c r="M1094" s="56" t="str">
        <f t="shared" si="17"/>
        <v>Lead Status Unknown</v>
      </c>
    </row>
    <row r="1095" spans="1:13" x14ac:dyDescent="0.25">
      <c r="A1095" s="33">
        <v>12544923</v>
      </c>
      <c r="B1095" t="s">
        <v>1167</v>
      </c>
      <c r="C1095">
        <v>35.802134000000002</v>
      </c>
      <c r="D1095" s="48">
        <v>-95.250502999999995</v>
      </c>
      <c r="E1095" s="33" t="s">
        <v>93</v>
      </c>
      <c r="F1095" s="33" t="s">
        <v>106</v>
      </c>
      <c r="I1095" s="46" t="s">
        <v>93</v>
      </c>
      <c r="J1095" s="33" t="s">
        <v>106</v>
      </c>
      <c r="L1095" s="33"/>
      <c r="M1095" s="55" t="str">
        <f t="shared" si="17"/>
        <v>Lead Status Unknown</v>
      </c>
    </row>
    <row r="1096" spans="1:13" x14ac:dyDescent="0.25">
      <c r="A1096" s="33">
        <v>12544924</v>
      </c>
      <c r="B1096" t="s">
        <v>1168</v>
      </c>
      <c r="C1096">
        <v>35.796204000000003</v>
      </c>
      <c r="D1096" s="48">
        <v>-95.233232000000001</v>
      </c>
      <c r="E1096" s="33" t="s">
        <v>93</v>
      </c>
      <c r="F1096" s="33" t="s">
        <v>106</v>
      </c>
      <c r="H1096" s="71"/>
      <c r="I1096" s="46" t="s">
        <v>93</v>
      </c>
      <c r="J1096" s="33" t="s">
        <v>106</v>
      </c>
      <c r="L1096" s="71"/>
      <c r="M1096" s="56" t="str">
        <f t="shared" si="17"/>
        <v>Lead Status Unknown</v>
      </c>
    </row>
    <row r="1097" spans="1:13" x14ac:dyDescent="0.25">
      <c r="A1097" s="33">
        <v>12544925</v>
      </c>
      <c r="B1097" t="s">
        <v>1169</v>
      </c>
      <c r="C1097">
        <v>35.796109999999999</v>
      </c>
      <c r="D1097" s="48">
        <v>-95.245337000000006</v>
      </c>
      <c r="E1097" s="33" t="s">
        <v>93</v>
      </c>
      <c r="F1097" s="33" t="s">
        <v>106</v>
      </c>
      <c r="I1097" s="46" t="s">
        <v>93</v>
      </c>
      <c r="J1097" s="33" t="s">
        <v>106</v>
      </c>
      <c r="L1097" s="33"/>
      <c r="M1097" s="55" t="str">
        <f t="shared" si="17"/>
        <v>Lead Status Unknown</v>
      </c>
    </row>
    <row r="1098" spans="1:13" x14ac:dyDescent="0.25">
      <c r="A1098" s="33">
        <v>12544926</v>
      </c>
      <c r="B1098" t="s">
        <v>1170</v>
      </c>
      <c r="C1098">
        <v>35.796348999999999</v>
      </c>
      <c r="D1098" s="48">
        <v>-95.232758000000004</v>
      </c>
      <c r="E1098" s="33" t="s">
        <v>93</v>
      </c>
      <c r="F1098" s="33" t="s">
        <v>106</v>
      </c>
      <c r="H1098" s="71"/>
      <c r="I1098" s="46" t="s">
        <v>93</v>
      </c>
      <c r="J1098" s="33" t="s">
        <v>106</v>
      </c>
      <c r="L1098" s="71"/>
      <c r="M1098" s="56" t="str">
        <f t="shared" si="17"/>
        <v>Lead Status Unknown</v>
      </c>
    </row>
    <row r="1099" spans="1:13" x14ac:dyDescent="0.25">
      <c r="A1099" s="33">
        <v>12544927</v>
      </c>
      <c r="B1099" t="s">
        <v>1171</v>
      </c>
      <c r="C1099">
        <v>35.793979999999998</v>
      </c>
      <c r="D1099" s="48">
        <v>-95.252377999999993</v>
      </c>
      <c r="E1099" s="33" t="s">
        <v>93</v>
      </c>
      <c r="F1099" s="33" t="s">
        <v>106</v>
      </c>
      <c r="I1099" s="46" t="s">
        <v>93</v>
      </c>
      <c r="J1099" s="33" t="s">
        <v>106</v>
      </c>
      <c r="L1099" s="33"/>
      <c r="M1099" s="55" t="str">
        <f t="shared" si="17"/>
        <v>Lead Status Unknown</v>
      </c>
    </row>
    <row r="1100" spans="1:13" x14ac:dyDescent="0.25">
      <c r="A1100" s="33">
        <v>12544928</v>
      </c>
      <c r="B1100" t="s">
        <v>1172</v>
      </c>
      <c r="C1100">
        <v>35.796272999999999</v>
      </c>
      <c r="D1100" s="48">
        <v>-95.232575999999995</v>
      </c>
      <c r="E1100" s="33" t="s">
        <v>93</v>
      </c>
      <c r="F1100" s="33" t="s">
        <v>106</v>
      </c>
      <c r="H1100" s="71"/>
      <c r="I1100" s="46" t="s">
        <v>93</v>
      </c>
      <c r="J1100" s="33" t="s">
        <v>106</v>
      </c>
      <c r="L1100" s="71"/>
      <c r="M1100" s="56" t="str">
        <f t="shared" si="17"/>
        <v>Lead Status Unknown</v>
      </c>
    </row>
    <row r="1101" spans="1:13" x14ac:dyDescent="0.25">
      <c r="A1101" s="33">
        <v>12544929</v>
      </c>
      <c r="B1101" t="s">
        <v>1173</v>
      </c>
      <c r="C1101">
        <v>35.815331999999998</v>
      </c>
      <c r="D1101" s="48">
        <v>-95.673541</v>
      </c>
      <c r="E1101" s="33" t="s">
        <v>93</v>
      </c>
      <c r="F1101" s="33" t="s">
        <v>106</v>
      </c>
      <c r="I1101" s="46" t="s">
        <v>93</v>
      </c>
      <c r="J1101" s="33" t="s">
        <v>106</v>
      </c>
      <c r="L1101" s="33"/>
      <c r="M1101" s="55" t="str">
        <f t="shared" si="17"/>
        <v>Lead Status Unknown</v>
      </c>
    </row>
    <row r="1102" spans="1:13" x14ac:dyDescent="0.25">
      <c r="A1102" s="33">
        <v>12544930</v>
      </c>
      <c r="B1102" t="s">
        <v>1174</v>
      </c>
      <c r="C1102">
        <v>35.796252000000003</v>
      </c>
      <c r="D1102" s="48">
        <v>-95.231774000000001</v>
      </c>
      <c r="E1102" s="33" t="s">
        <v>93</v>
      </c>
      <c r="F1102" s="33" t="s">
        <v>106</v>
      </c>
      <c r="H1102" s="71"/>
      <c r="I1102" s="46" t="s">
        <v>93</v>
      </c>
      <c r="J1102" s="33" t="s">
        <v>106</v>
      </c>
      <c r="L1102" s="71"/>
      <c r="M1102" s="56" t="str">
        <f t="shared" si="17"/>
        <v>Lead Status Unknown</v>
      </c>
    </row>
    <row r="1103" spans="1:13" x14ac:dyDescent="0.25">
      <c r="A1103" s="33">
        <v>12544931</v>
      </c>
      <c r="B1103" t="s">
        <v>1175</v>
      </c>
      <c r="C1103">
        <v>35.801870000000001</v>
      </c>
      <c r="D1103" s="48">
        <v>-95.252371100000005</v>
      </c>
      <c r="E1103" s="33" t="s">
        <v>93</v>
      </c>
      <c r="F1103" s="33" t="s">
        <v>106</v>
      </c>
      <c r="I1103" s="46" t="s">
        <v>93</v>
      </c>
      <c r="J1103" s="33" t="s">
        <v>106</v>
      </c>
      <c r="L1103" s="33"/>
      <c r="M1103" s="55" t="str">
        <f t="shared" si="17"/>
        <v>Lead Status Unknown</v>
      </c>
    </row>
    <row r="1104" spans="1:13" x14ac:dyDescent="0.25">
      <c r="A1104" s="33">
        <v>12544932</v>
      </c>
      <c r="B1104" t="s">
        <v>1176</v>
      </c>
      <c r="C1104">
        <v>35.804907</v>
      </c>
      <c r="D1104" s="48">
        <v>-95.252611000000002</v>
      </c>
      <c r="E1104" s="33" t="s">
        <v>93</v>
      </c>
      <c r="F1104" s="33" t="s">
        <v>106</v>
      </c>
      <c r="H1104" s="71"/>
      <c r="I1104" s="46" t="s">
        <v>93</v>
      </c>
      <c r="J1104" s="33" t="s">
        <v>106</v>
      </c>
      <c r="L1104" s="71"/>
      <c r="M1104" s="56" t="str">
        <f t="shared" si="17"/>
        <v>Lead Status Unknown</v>
      </c>
    </row>
    <row r="1105" spans="1:13" x14ac:dyDescent="0.25">
      <c r="A1105" s="33">
        <v>12544933</v>
      </c>
      <c r="B1105" t="s">
        <v>1177</v>
      </c>
      <c r="C1105">
        <v>35.778629000000002</v>
      </c>
      <c r="D1105" s="48">
        <v>-95.252532000000002</v>
      </c>
      <c r="E1105" s="33" t="s">
        <v>93</v>
      </c>
      <c r="F1105" s="33" t="s">
        <v>106</v>
      </c>
      <c r="I1105" s="46" t="s">
        <v>93</v>
      </c>
      <c r="J1105" s="33" t="s">
        <v>106</v>
      </c>
      <c r="L1105" s="33"/>
      <c r="M1105" s="55" t="str">
        <f t="shared" si="17"/>
        <v>Lead Status Unknown</v>
      </c>
    </row>
    <row r="1106" spans="1:13" x14ac:dyDescent="0.25">
      <c r="A1106" s="33">
        <v>12544934</v>
      </c>
      <c r="B1106" t="s">
        <v>1178</v>
      </c>
      <c r="C1106">
        <v>35.803662000000003</v>
      </c>
      <c r="D1106" s="48">
        <v>-95.244145000000003</v>
      </c>
      <c r="E1106" s="33" t="s">
        <v>93</v>
      </c>
      <c r="F1106" s="33" t="s">
        <v>106</v>
      </c>
      <c r="H1106" s="71"/>
      <c r="I1106" s="46" t="s">
        <v>93</v>
      </c>
      <c r="J1106" s="33" t="s">
        <v>106</v>
      </c>
      <c r="L1106" s="71"/>
      <c r="M1106" s="56" t="str">
        <f t="shared" si="17"/>
        <v>Lead Status Unknown</v>
      </c>
    </row>
    <row r="1107" spans="1:13" x14ac:dyDescent="0.25">
      <c r="A1107" s="33">
        <v>12544935</v>
      </c>
      <c r="B1107" t="s">
        <v>1179</v>
      </c>
      <c r="C1107">
        <v>35.794077999999999</v>
      </c>
      <c r="D1107" s="48">
        <v>-95.252557999999993</v>
      </c>
      <c r="E1107" s="33" t="s">
        <v>93</v>
      </c>
      <c r="F1107" s="33" t="s">
        <v>106</v>
      </c>
      <c r="I1107" s="46" t="s">
        <v>93</v>
      </c>
      <c r="J1107" s="33" t="s">
        <v>106</v>
      </c>
      <c r="L1107" s="33"/>
      <c r="M1107" s="55" t="str">
        <f t="shared" si="17"/>
        <v>Lead Status Unknown</v>
      </c>
    </row>
    <row r="1108" spans="1:13" x14ac:dyDescent="0.25">
      <c r="A1108" s="33">
        <v>12544937</v>
      </c>
      <c r="B1108" t="s">
        <v>1180</v>
      </c>
      <c r="C1108">
        <v>35.812950000000001</v>
      </c>
      <c r="D1108" s="48">
        <v>-95.233689999999996</v>
      </c>
      <c r="E1108" s="33" t="s">
        <v>93</v>
      </c>
      <c r="F1108" s="33" t="s">
        <v>106</v>
      </c>
      <c r="H1108" s="71"/>
      <c r="I1108" s="46" t="s">
        <v>93</v>
      </c>
      <c r="J1108" s="33" t="s">
        <v>106</v>
      </c>
      <c r="L1108" s="71"/>
      <c r="M1108" s="56" t="str">
        <f t="shared" si="17"/>
        <v>Lead Status Unknown</v>
      </c>
    </row>
    <row r="1109" spans="1:13" x14ac:dyDescent="0.25">
      <c r="A1109" s="33">
        <v>12544936</v>
      </c>
      <c r="B1109" t="s">
        <v>1181</v>
      </c>
      <c r="C1109">
        <v>35.796149999999997</v>
      </c>
      <c r="D1109" s="48">
        <v>-95.245329999999996</v>
      </c>
      <c r="E1109" s="33" t="s">
        <v>93</v>
      </c>
      <c r="F1109" s="33" t="s">
        <v>106</v>
      </c>
      <c r="I1109" s="46" t="s">
        <v>93</v>
      </c>
      <c r="J1109" s="33" t="s">
        <v>106</v>
      </c>
      <c r="L1109" s="33"/>
      <c r="M1109" s="55" t="str">
        <f t="shared" si="17"/>
        <v>Lead Status Unknown</v>
      </c>
    </row>
    <row r="1110" spans="1:13" x14ac:dyDescent="0.25">
      <c r="A1110" s="33">
        <v>12544938</v>
      </c>
      <c r="B1110" t="s">
        <v>1182</v>
      </c>
      <c r="C1110">
        <v>35.795777000000001</v>
      </c>
      <c r="D1110" s="48">
        <v>-95.253480999999994</v>
      </c>
      <c r="E1110" s="33" t="s">
        <v>93</v>
      </c>
      <c r="F1110" s="33" t="s">
        <v>106</v>
      </c>
      <c r="I1110" s="46" t="s">
        <v>93</v>
      </c>
      <c r="J1110" s="33" t="s">
        <v>106</v>
      </c>
      <c r="L1110" s="33"/>
      <c r="M1110" s="56" t="str">
        <f t="shared" si="17"/>
        <v>Lead Status Unknown</v>
      </c>
    </row>
    <row r="1111" spans="1:13" x14ac:dyDescent="0.25">
      <c r="A1111" s="33">
        <v>12544939</v>
      </c>
      <c r="B1111" t="s">
        <v>1183</v>
      </c>
      <c r="C1111">
        <v>35.796379999999999</v>
      </c>
      <c r="D1111" s="48">
        <v>-95.232209999999995</v>
      </c>
      <c r="E1111" s="33" t="s">
        <v>93</v>
      </c>
      <c r="F1111" s="33" t="s">
        <v>106</v>
      </c>
      <c r="H1111" s="71"/>
      <c r="I1111" s="46" t="s">
        <v>93</v>
      </c>
      <c r="J1111" s="33" t="s">
        <v>106</v>
      </c>
      <c r="L1111" s="71"/>
      <c r="M1111" s="55" t="str">
        <f t="shared" si="17"/>
        <v>Lead Status Unknown</v>
      </c>
    </row>
    <row r="1112" spans="1:13" x14ac:dyDescent="0.25">
      <c r="A1112" s="33">
        <v>12544941</v>
      </c>
      <c r="B1112" t="s">
        <v>1184</v>
      </c>
      <c r="C1112">
        <v>35.793861999999997</v>
      </c>
      <c r="D1112" s="48">
        <v>-95.252581000000006</v>
      </c>
      <c r="E1112" s="33" t="s">
        <v>93</v>
      </c>
      <c r="F1112" s="33" t="s">
        <v>106</v>
      </c>
      <c r="I1112" s="46" t="s">
        <v>93</v>
      </c>
      <c r="J1112" s="33" t="s">
        <v>106</v>
      </c>
      <c r="L1112" s="33"/>
      <c r="M1112" s="56" t="str">
        <f t="shared" si="17"/>
        <v>Lead Status Unknown</v>
      </c>
    </row>
    <row r="1113" spans="1:13" x14ac:dyDescent="0.25">
      <c r="A1113" s="33">
        <v>12544940</v>
      </c>
      <c r="B1113" t="s">
        <v>1185</v>
      </c>
      <c r="C1113">
        <v>35.796214999999997</v>
      </c>
      <c r="D1113" s="48">
        <v>-95.232237999999995</v>
      </c>
      <c r="E1113" s="33" t="s">
        <v>93</v>
      </c>
      <c r="F1113" s="33" t="s">
        <v>106</v>
      </c>
      <c r="H1113" s="71"/>
      <c r="I1113" s="46" t="s">
        <v>93</v>
      </c>
      <c r="J1113" s="33" t="s">
        <v>106</v>
      </c>
      <c r="L1113" s="71"/>
      <c r="M1113" s="55" t="str">
        <f t="shared" si="17"/>
        <v>Lead Status Unknown</v>
      </c>
    </row>
    <row r="1114" spans="1:13" x14ac:dyDescent="0.25">
      <c r="A1114" s="33">
        <v>12544942</v>
      </c>
      <c r="B1114" t="s">
        <v>1186</v>
      </c>
      <c r="C1114">
        <v>35.802207000000003</v>
      </c>
      <c r="D1114" s="48">
        <v>-95.250926000000007</v>
      </c>
      <c r="E1114" s="33" t="s">
        <v>93</v>
      </c>
      <c r="F1114" s="33" t="s">
        <v>106</v>
      </c>
      <c r="I1114" s="46" t="s">
        <v>93</v>
      </c>
      <c r="J1114" s="33" t="s">
        <v>106</v>
      </c>
      <c r="L1114" s="33"/>
      <c r="M1114" s="56" t="str">
        <f t="shared" si="17"/>
        <v>Lead Status Unknown</v>
      </c>
    </row>
    <row r="1115" spans="1:13" x14ac:dyDescent="0.25">
      <c r="A1115" s="33">
        <v>12544943</v>
      </c>
      <c r="B1115" t="s">
        <v>1187</v>
      </c>
      <c r="C1115">
        <v>35.796354000000001</v>
      </c>
      <c r="D1115" s="48">
        <v>-95.231958000000006</v>
      </c>
      <c r="E1115" s="33" t="s">
        <v>93</v>
      </c>
      <c r="F1115" s="33" t="s">
        <v>106</v>
      </c>
      <c r="H1115" s="71"/>
      <c r="I1115" s="46" t="s">
        <v>93</v>
      </c>
      <c r="J1115" s="33" t="s">
        <v>106</v>
      </c>
      <c r="L1115" s="71"/>
      <c r="M1115" s="55" t="str">
        <f t="shared" si="17"/>
        <v>Lead Status Unknown</v>
      </c>
    </row>
    <row r="1116" spans="1:13" x14ac:dyDescent="0.25">
      <c r="A1116" s="33">
        <v>12544945</v>
      </c>
      <c r="B1116" t="s">
        <v>1188</v>
      </c>
      <c r="C1116">
        <v>35.798758999999997</v>
      </c>
      <c r="D1116" s="48">
        <v>-95.245504999999994</v>
      </c>
      <c r="E1116" s="33" t="s">
        <v>93</v>
      </c>
      <c r="F1116" s="33" t="s">
        <v>106</v>
      </c>
      <c r="I1116" s="46" t="s">
        <v>93</v>
      </c>
      <c r="J1116" s="33" t="s">
        <v>106</v>
      </c>
      <c r="L1116" s="33"/>
      <c r="M1116" s="56" t="str">
        <f t="shared" si="17"/>
        <v>Lead Status Unknown</v>
      </c>
    </row>
    <row r="1117" spans="1:13" x14ac:dyDescent="0.25">
      <c r="A1117" s="33">
        <v>12544944</v>
      </c>
      <c r="B1117" t="s">
        <v>1189</v>
      </c>
      <c r="C1117">
        <v>35.796346999999997</v>
      </c>
      <c r="D1117" s="48">
        <v>-95.231521000000001</v>
      </c>
      <c r="E1117" s="33" t="s">
        <v>93</v>
      </c>
      <c r="F1117" s="33" t="s">
        <v>106</v>
      </c>
      <c r="H1117" s="71"/>
      <c r="I1117" s="46" t="s">
        <v>93</v>
      </c>
      <c r="J1117" s="33" t="s">
        <v>106</v>
      </c>
      <c r="L1117" s="71"/>
      <c r="M1117" s="55" t="str">
        <f t="shared" si="17"/>
        <v>Lead Status Unknown</v>
      </c>
    </row>
    <row r="1118" spans="1:13" x14ac:dyDescent="0.25">
      <c r="A1118" s="33">
        <v>12544946</v>
      </c>
      <c r="B1118" t="s">
        <v>1190</v>
      </c>
      <c r="C1118">
        <v>35.797657999999998</v>
      </c>
      <c r="D1118" s="48">
        <v>-95.241365000000002</v>
      </c>
      <c r="E1118" s="33" t="s">
        <v>93</v>
      </c>
      <c r="F1118" s="33" t="s">
        <v>106</v>
      </c>
      <c r="H1118" s="71"/>
      <c r="I1118" s="46" t="s">
        <v>93</v>
      </c>
      <c r="J1118" s="33" t="s">
        <v>106</v>
      </c>
      <c r="L1118" s="71"/>
      <c r="M1118" s="56" t="str">
        <f t="shared" si="17"/>
        <v>Lead Status Unknown</v>
      </c>
    </row>
    <row r="1119" spans="1:13" x14ac:dyDescent="0.25">
      <c r="A1119" s="33">
        <v>12544947</v>
      </c>
      <c r="B1119" t="s">
        <v>1191</v>
      </c>
      <c r="C1119">
        <v>35.794972000000001</v>
      </c>
      <c r="D1119" s="48">
        <v>-95.253428999999997</v>
      </c>
      <c r="E1119" s="33" t="s">
        <v>93</v>
      </c>
      <c r="F1119" s="33" t="s">
        <v>106</v>
      </c>
      <c r="I1119" s="46" t="s">
        <v>93</v>
      </c>
      <c r="J1119" s="33" t="s">
        <v>106</v>
      </c>
      <c r="L1119" s="33"/>
      <c r="M1119" s="55" t="str">
        <f t="shared" si="17"/>
        <v>Lead Status Unknown</v>
      </c>
    </row>
    <row r="1120" spans="1:13" x14ac:dyDescent="0.25">
      <c r="A1120" s="33">
        <v>12544948</v>
      </c>
      <c r="B1120" t="s">
        <v>1192</v>
      </c>
      <c r="C1120">
        <v>35.794649999999997</v>
      </c>
      <c r="D1120" s="48">
        <v>-95.230577999999994</v>
      </c>
      <c r="E1120" s="33" t="s">
        <v>93</v>
      </c>
      <c r="F1120" s="33" t="s">
        <v>106</v>
      </c>
      <c r="H1120" s="71"/>
      <c r="I1120" s="46" t="s">
        <v>93</v>
      </c>
      <c r="J1120" s="33" t="s">
        <v>106</v>
      </c>
      <c r="L1120" s="71"/>
      <c r="M1120" s="56" t="str">
        <f t="shared" si="17"/>
        <v>Lead Status Unknown</v>
      </c>
    </row>
    <row r="1121" spans="1:13" x14ac:dyDescent="0.25">
      <c r="A1121" s="33">
        <v>12544949</v>
      </c>
      <c r="B1121" t="s">
        <v>1193</v>
      </c>
      <c r="C1121">
        <v>35.794111999999998</v>
      </c>
      <c r="D1121" s="48">
        <v>-95.252908000000005</v>
      </c>
      <c r="E1121" s="33" t="s">
        <v>93</v>
      </c>
      <c r="F1121" s="33" t="s">
        <v>106</v>
      </c>
      <c r="I1121" s="46" t="s">
        <v>93</v>
      </c>
      <c r="J1121" s="33" t="s">
        <v>106</v>
      </c>
      <c r="L1121" s="33"/>
      <c r="M1121" s="55" t="str">
        <f t="shared" ref="M1121:M1184" si="18">IF(OR(F1121="Lead",J1121="Lead"),"Lead",(IF(OR(OR(F1121="",J1121=""),AND(AND(NOT(F1121="Lead"),J1121="Galvanized Iron/Steel"),I1121="")),"",IF(AND(OR(I1121="Yes",I1121="Don't Know"),J1121="Galvanized Iron/Steel"),"Galvanized Requiring Replacement",IF(OR(F1121="Unknown",J1121="Unknown"),"Lead Status Unknown",IF(AND(F1121="No System Owned Portion",J1121="No Customer Owned Portion"),"","Non-Lead"))))))</f>
        <v>Lead Status Unknown</v>
      </c>
    </row>
    <row r="1122" spans="1:13" x14ac:dyDescent="0.25">
      <c r="A1122" s="33">
        <v>12544950</v>
      </c>
      <c r="B1122" t="s">
        <v>1194</v>
      </c>
      <c r="C1122">
        <v>35.783906999999999</v>
      </c>
      <c r="D1122" s="48">
        <v>-95.247608999999997</v>
      </c>
      <c r="E1122" s="33" t="s">
        <v>93</v>
      </c>
      <c r="F1122" s="33" t="s">
        <v>106</v>
      </c>
      <c r="H1122" s="71"/>
      <c r="I1122" s="46" t="s">
        <v>93</v>
      </c>
      <c r="J1122" s="33" t="s">
        <v>106</v>
      </c>
      <c r="L1122" s="71"/>
      <c r="M1122" s="56" t="str">
        <f t="shared" si="18"/>
        <v>Lead Status Unknown</v>
      </c>
    </row>
    <row r="1123" spans="1:13" x14ac:dyDescent="0.25">
      <c r="A1123" s="33">
        <v>12544951</v>
      </c>
      <c r="B1123" t="s">
        <v>1195</v>
      </c>
      <c r="C1123">
        <v>35.815362</v>
      </c>
      <c r="D1123" s="48">
        <v>-95.673541</v>
      </c>
      <c r="E1123" s="33" t="s">
        <v>93</v>
      </c>
      <c r="F1123" s="33" t="s">
        <v>106</v>
      </c>
      <c r="I1123" s="46" t="s">
        <v>93</v>
      </c>
      <c r="J1123" s="33" t="s">
        <v>106</v>
      </c>
      <c r="L1123" s="33"/>
      <c r="M1123" s="55" t="str">
        <f t="shared" si="18"/>
        <v>Lead Status Unknown</v>
      </c>
    </row>
    <row r="1124" spans="1:13" x14ac:dyDescent="0.25">
      <c r="A1124" s="33">
        <v>12544952</v>
      </c>
      <c r="B1124" t="s">
        <v>1196</v>
      </c>
      <c r="C1124">
        <v>35.79419</v>
      </c>
      <c r="D1124" s="48">
        <v>-95.242007999999998</v>
      </c>
      <c r="E1124" s="33" t="s">
        <v>93</v>
      </c>
      <c r="F1124" s="33" t="s">
        <v>106</v>
      </c>
      <c r="H1124" s="71"/>
      <c r="I1124" s="46" t="s">
        <v>93</v>
      </c>
      <c r="J1124" s="33" t="s">
        <v>106</v>
      </c>
      <c r="L1124" s="71"/>
      <c r="M1124" s="56" t="str">
        <f t="shared" si="18"/>
        <v>Lead Status Unknown</v>
      </c>
    </row>
    <row r="1125" spans="1:13" x14ac:dyDescent="0.25">
      <c r="A1125" s="33">
        <v>12544953</v>
      </c>
      <c r="B1125" t="s">
        <v>1197</v>
      </c>
      <c r="C1125">
        <v>35.796010000000003</v>
      </c>
      <c r="D1125" s="48">
        <v>-95.245360000000005</v>
      </c>
      <c r="E1125" s="33" t="s">
        <v>93</v>
      </c>
      <c r="F1125" s="33" t="s">
        <v>106</v>
      </c>
      <c r="I1125" s="46" t="s">
        <v>93</v>
      </c>
      <c r="J1125" s="33" t="s">
        <v>106</v>
      </c>
      <c r="L1125" s="33"/>
      <c r="M1125" s="55" t="str">
        <f t="shared" si="18"/>
        <v>Lead Status Unknown</v>
      </c>
    </row>
    <row r="1126" spans="1:13" x14ac:dyDescent="0.25">
      <c r="A1126" s="33">
        <v>12544954</v>
      </c>
      <c r="B1126" t="s">
        <v>1198</v>
      </c>
      <c r="C1126">
        <v>35.798172999999998</v>
      </c>
      <c r="D1126" s="48">
        <v>-95.230669000000006</v>
      </c>
      <c r="E1126" s="33" t="s">
        <v>93</v>
      </c>
      <c r="F1126" s="33" t="s">
        <v>106</v>
      </c>
      <c r="H1126" s="71"/>
      <c r="I1126" s="46" t="s">
        <v>93</v>
      </c>
      <c r="J1126" s="33" t="s">
        <v>106</v>
      </c>
      <c r="L1126" s="71"/>
      <c r="M1126" s="56" t="str">
        <f t="shared" si="18"/>
        <v>Lead Status Unknown</v>
      </c>
    </row>
    <row r="1127" spans="1:13" x14ac:dyDescent="0.25">
      <c r="A1127" s="33">
        <v>12544955</v>
      </c>
      <c r="B1127" t="s">
        <v>1199</v>
      </c>
      <c r="C1127">
        <v>35.802290999999997</v>
      </c>
      <c r="D1127" s="48">
        <v>-95.252570000000006</v>
      </c>
      <c r="E1127" s="33" t="s">
        <v>93</v>
      </c>
      <c r="F1127" s="33" t="s">
        <v>106</v>
      </c>
      <c r="I1127" s="46" t="s">
        <v>93</v>
      </c>
      <c r="J1127" s="33" t="s">
        <v>106</v>
      </c>
      <c r="L1127" s="33"/>
      <c r="M1127" s="55" t="str">
        <f t="shared" si="18"/>
        <v>Lead Status Unknown</v>
      </c>
    </row>
    <row r="1128" spans="1:13" x14ac:dyDescent="0.25">
      <c r="A1128" s="33">
        <v>12544956</v>
      </c>
      <c r="B1128" t="s">
        <v>1200</v>
      </c>
      <c r="C1128">
        <v>35.806820000000002</v>
      </c>
      <c r="D1128" s="48">
        <v>-95.233829999999998</v>
      </c>
      <c r="E1128" s="33" t="s">
        <v>93</v>
      </c>
      <c r="F1128" s="33" t="s">
        <v>106</v>
      </c>
      <c r="H1128" s="71"/>
      <c r="I1128" s="46" t="s">
        <v>93</v>
      </c>
      <c r="J1128" s="33" t="s">
        <v>106</v>
      </c>
      <c r="L1128" s="71"/>
      <c r="M1128" s="56" t="str">
        <f t="shared" si="18"/>
        <v>Lead Status Unknown</v>
      </c>
    </row>
    <row r="1129" spans="1:13" x14ac:dyDescent="0.25">
      <c r="A1129" s="33">
        <v>12544957</v>
      </c>
      <c r="B1129" t="s">
        <v>1201</v>
      </c>
      <c r="C1129">
        <v>35.778060000000004</v>
      </c>
      <c r="D1129" s="48">
        <v>-95.253083000000004</v>
      </c>
      <c r="E1129" s="33" t="s">
        <v>93</v>
      </c>
      <c r="F1129" s="33" t="s">
        <v>106</v>
      </c>
      <c r="I1129" s="46" t="s">
        <v>93</v>
      </c>
      <c r="J1129" s="33" t="s">
        <v>106</v>
      </c>
      <c r="L1129" s="33"/>
      <c r="M1129" s="55" t="str">
        <f t="shared" si="18"/>
        <v>Lead Status Unknown</v>
      </c>
    </row>
    <row r="1130" spans="1:13" x14ac:dyDescent="0.25">
      <c r="A1130" s="33">
        <v>12544958</v>
      </c>
      <c r="B1130" t="s">
        <v>1202</v>
      </c>
      <c r="C1130">
        <v>35.807789999999997</v>
      </c>
      <c r="D1130" s="48">
        <v>95.236620000000002</v>
      </c>
      <c r="E1130" s="33" t="s">
        <v>93</v>
      </c>
      <c r="F1130" s="33" t="s">
        <v>106</v>
      </c>
      <c r="H1130" s="71"/>
      <c r="I1130" s="46" t="s">
        <v>93</v>
      </c>
      <c r="J1130" s="33" t="s">
        <v>106</v>
      </c>
      <c r="L1130" s="71"/>
      <c r="M1130" s="56" t="str">
        <f t="shared" si="18"/>
        <v>Lead Status Unknown</v>
      </c>
    </row>
    <row r="1131" spans="1:13" x14ac:dyDescent="0.25">
      <c r="A1131" s="33">
        <v>12544959</v>
      </c>
      <c r="B1131" t="s">
        <v>1203</v>
      </c>
      <c r="C1131">
        <v>35.795824000000003</v>
      </c>
      <c r="D1131" s="48">
        <v>-95.245275000000007</v>
      </c>
      <c r="E1131" s="33" t="s">
        <v>93</v>
      </c>
      <c r="F1131" s="33" t="s">
        <v>106</v>
      </c>
      <c r="I1131" s="46" t="s">
        <v>93</v>
      </c>
      <c r="J1131" s="33" t="s">
        <v>106</v>
      </c>
      <c r="L1131" s="33"/>
      <c r="M1131" s="55" t="str">
        <f t="shared" si="18"/>
        <v>Lead Status Unknown</v>
      </c>
    </row>
    <row r="1132" spans="1:13" x14ac:dyDescent="0.25">
      <c r="A1132" s="33">
        <v>12544960</v>
      </c>
      <c r="B1132" t="s">
        <v>1204</v>
      </c>
      <c r="C1132">
        <v>35.803700999999997</v>
      </c>
      <c r="D1132" s="48">
        <v>-95.244635000000002</v>
      </c>
      <c r="E1132" s="33" t="s">
        <v>93</v>
      </c>
      <c r="F1132" s="33" t="s">
        <v>106</v>
      </c>
      <c r="H1132" s="71"/>
      <c r="I1132" s="46" t="s">
        <v>93</v>
      </c>
      <c r="J1132" s="33" t="s">
        <v>106</v>
      </c>
      <c r="L1132" s="71"/>
      <c r="M1132" s="56" t="str">
        <f t="shared" si="18"/>
        <v>Lead Status Unknown</v>
      </c>
    </row>
    <row r="1133" spans="1:13" x14ac:dyDescent="0.25">
      <c r="A1133" s="33">
        <v>12544961</v>
      </c>
      <c r="B1133" t="s">
        <v>1205</v>
      </c>
      <c r="C1133">
        <v>35.801079999999999</v>
      </c>
      <c r="D1133" s="48">
        <v>-95.258035000000007</v>
      </c>
      <c r="E1133" s="33" t="s">
        <v>93</v>
      </c>
      <c r="F1133" s="33" t="s">
        <v>106</v>
      </c>
      <c r="I1133" s="46" t="s">
        <v>93</v>
      </c>
      <c r="J1133" s="33" t="s">
        <v>106</v>
      </c>
      <c r="L1133" s="33"/>
      <c r="M1133" s="55" t="str">
        <f t="shared" si="18"/>
        <v>Lead Status Unknown</v>
      </c>
    </row>
    <row r="1134" spans="1:13" x14ac:dyDescent="0.25">
      <c r="A1134" s="33">
        <v>12544962</v>
      </c>
      <c r="B1134" t="s">
        <v>1206</v>
      </c>
      <c r="C1134">
        <v>35.802557</v>
      </c>
      <c r="D1134" s="48">
        <v>-95.244033000000002</v>
      </c>
      <c r="E1134" s="33" t="s">
        <v>93</v>
      </c>
      <c r="F1134" s="33" t="s">
        <v>106</v>
      </c>
      <c r="H1134" s="71"/>
      <c r="I1134" s="46" t="s">
        <v>93</v>
      </c>
      <c r="J1134" s="33" t="s">
        <v>106</v>
      </c>
      <c r="L1134" s="71"/>
      <c r="M1134" s="56" t="str">
        <f t="shared" si="18"/>
        <v>Lead Status Unknown</v>
      </c>
    </row>
    <row r="1135" spans="1:13" x14ac:dyDescent="0.25">
      <c r="A1135" s="33">
        <v>12544963</v>
      </c>
      <c r="B1135" t="s">
        <v>1207</v>
      </c>
      <c r="C1135">
        <v>35.798796000000003</v>
      </c>
      <c r="D1135" s="48">
        <v>-95.257451000000003</v>
      </c>
      <c r="E1135" s="33" t="s">
        <v>93</v>
      </c>
      <c r="F1135" s="33" t="s">
        <v>106</v>
      </c>
      <c r="I1135" s="46" t="s">
        <v>93</v>
      </c>
      <c r="J1135" s="33" t="s">
        <v>106</v>
      </c>
      <c r="L1135" s="33"/>
      <c r="M1135" s="55" t="str">
        <f t="shared" si="18"/>
        <v>Lead Status Unknown</v>
      </c>
    </row>
    <row r="1136" spans="1:13" x14ac:dyDescent="0.25">
      <c r="A1136" s="33">
        <v>12544964</v>
      </c>
      <c r="B1136" t="s">
        <v>1208</v>
      </c>
      <c r="C1136">
        <v>35.803443999999999</v>
      </c>
      <c r="D1136" s="48">
        <v>-95.242986000000002</v>
      </c>
      <c r="E1136" s="33" t="s">
        <v>93</v>
      </c>
      <c r="F1136" s="33" t="s">
        <v>106</v>
      </c>
      <c r="H1136" s="71"/>
      <c r="I1136" s="46" t="s">
        <v>93</v>
      </c>
      <c r="J1136" s="33" t="s">
        <v>106</v>
      </c>
      <c r="L1136" s="71"/>
      <c r="M1136" s="56" t="str">
        <f t="shared" si="18"/>
        <v>Lead Status Unknown</v>
      </c>
    </row>
    <row r="1137" spans="1:13" x14ac:dyDescent="0.25">
      <c r="A1137" s="33">
        <v>12544965</v>
      </c>
      <c r="B1137" t="s">
        <v>1209</v>
      </c>
      <c r="C1137">
        <v>35.797600000000003</v>
      </c>
      <c r="D1137" s="48">
        <v>-95.250519999999995</v>
      </c>
      <c r="E1137" s="33" t="s">
        <v>93</v>
      </c>
      <c r="F1137" s="33" t="s">
        <v>106</v>
      </c>
      <c r="I1137" s="46" t="s">
        <v>93</v>
      </c>
      <c r="J1137" s="33" t="s">
        <v>106</v>
      </c>
      <c r="L1137" s="33"/>
      <c r="M1137" s="55" t="str">
        <f t="shared" si="18"/>
        <v>Lead Status Unknown</v>
      </c>
    </row>
    <row r="1138" spans="1:13" x14ac:dyDescent="0.25">
      <c r="A1138" s="33">
        <v>12544966</v>
      </c>
      <c r="B1138" t="s">
        <v>1210</v>
      </c>
      <c r="C1138">
        <v>35.812359999999998</v>
      </c>
      <c r="D1138" s="48">
        <v>-95.232699999999994</v>
      </c>
      <c r="E1138" s="33" t="s">
        <v>93</v>
      </c>
      <c r="F1138" s="33" t="s">
        <v>106</v>
      </c>
      <c r="H1138" s="71"/>
      <c r="I1138" s="46" t="s">
        <v>93</v>
      </c>
      <c r="J1138" s="33" t="s">
        <v>106</v>
      </c>
      <c r="L1138" s="71"/>
      <c r="M1138" s="56" t="str">
        <f t="shared" si="18"/>
        <v>Lead Status Unknown</v>
      </c>
    </row>
    <row r="1139" spans="1:13" x14ac:dyDescent="0.25">
      <c r="A1139" s="33">
        <v>12544967</v>
      </c>
      <c r="B1139" t="s">
        <v>1211</v>
      </c>
      <c r="C1139">
        <v>35.815401999999999</v>
      </c>
      <c r="D1139" s="48">
        <v>-95.673541999999998</v>
      </c>
      <c r="E1139" s="33" t="s">
        <v>93</v>
      </c>
      <c r="F1139" s="33" t="s">
        <v>106</v>
      </c>
      <c r="I1139" s="46" t="s">
        <v>93</v>
      </c>
      <c r="J1139" s="33" t="s">
        <v>106</v>
      </c>
      <c r="L1139" s="33"/>
      <c r="M1139" s="55" t="str">
        <f t="shared" si="18"/>
        <v>Lead Status Unknown</v>
      </c>
    </row>
    <row r="1140" spans="1:13" x14ac:dyDescent="0.25">
      <c r="A1140" s="33">
        <v>12544968</v>
      </c>
      <c r="B1140" t="s">
        <v>1212</v>
      </c>
      <c r="C1140">
        <v>35.812330000000003</v>
      </c>
      <c r="D1140" s="48">
        <v>-95.232079999999996</v>
      </c>
      <c r="E1140" s="33" t="s">
        <v>93</v>
      </c>
      <c r="F1140" s="33" t="s">
        <v>106</v>
      </c>
      <c r="H1140" s="71"/>
      <c r="I1140" s="46" t="s">
        <v>93</v>
      </c>
      <c r="J1140" s="33" t="s">
        <v>106</v>
      </c>
      <c r="L1140" s="71"/>
      <c r="M1140" s="56" t="str">
        <f t="shared" si="18"/>
        <v>Lead Status Unknown</v>
      </c>
    </row>
    <row r="1141" spans="1:13" x14ac:dyDescent="0.25">
      <c r="A1141" s="33">
        <v>12544969</v>
      </c>
      <c r="B1141" t="s">
        <v>1213</v>
      </c>
      <c r="C1141">
        <v>35.79569</v>
      </c>
      <c r="D1141" s="48">
        <v>-95.245080000000002</v>
      </c>
      <c r="E1141" s="33" t="s">
        <v>93</v>
      </c>
      <c r="F1141" s="33" t="s">
        <v>106</v>
      </c>
      <c r="I1141" s="46" t="s">
        <v>93</v>
      </c>
      <c r="J1141" s="33" t="s">
        <v>106</v>
      </c>
      <c r="L1141" s="33"/>
      <c r="M1141" s="55" t="str">
        <f t="shared" si="18"/>
        <v>Lead Status Unknown</v>
      </c>
    </row>
    <row r="1142" spans="1:13" x14ac:dyDescent="0.25">
      <c r="A1142" s="33">
        <v>12544970</v>
      </c>
      <c r="B1142" t="s">
        <v>1214</v>
      </c>
      <c r="C1142">
        <v>35.805385999999999</v>
      </c>
      <c r="D1142" s="48">
        <v>-95.231328000000005</v>
      </c>
      <c r="E1142" s="33" t="s">
        <v>93</v>
      </c>
      <c r="F1142" s="33" t="s">
        <v>106</v>
      </c>
      <c r="H1142" s="71"/>
      <c r="I1142" s="46" t="s">
        <v>93</v>
      </c>
      <c r="J1142" s="33" t="s">
        <v>106</v>
      </c>
      <c r="L1142" s="71"/>
      <c r="M1142" s="56" t="str">
        <f t="shared" si="18"/>
        <v>Lead Status Unknown</v>
      </c>
    </row>
    <row r="1143" spans="1:13" x14ac:dyDescent="0.25">
      <c r="A1143" s="33">
        <v>12544971</v>
      </c>
      <c r="B1143" t="s">
        <v>1215</v>
      </c>
      <c r="C1143">
        <v>35.800452999999997</v>
      </c>
      <c r="D1143" s="48">
        <v>-95.253985999999998</v>
      </c>
      <c r="E1143" s="33" t="s">
        <v>93</v>
      </c>
      <c r="F1143" s="33" t="s">
        <v>106</v>
      </c>
      <c r="I1143" s="46" t="s">
        <v>93</v>
      </c>
      <c r="J1143" s="33" t="s">
        <v>106</v>
      </c>
      <c r="L1143" s="33"/>
      <c r="M1143" s="55" t="str">
        <f t="shared" si="18"/>
        <v>Lead Status Unknown</v>
      </c>
    </row>
    <row r="1144" spans="1:13" x14ac:dyDescent="0.25">
      <c r="A1144" s="33">
        <v>12544972</v>
      </c>
      <c r="B1144" t="s">
        <v>1216</v>
      </c>
      <c r="C1144">
        <v>35.81232</v>
      </c>
      <c r="D1144" s="48">
        <v>-95.231700000000004</v>
      </c>
      <c r="E1144" s="33" t="s">
        <v>93</v>
      </c>
      <c r="F1144" s="33" t="s">
        <v>106</v>
      </c>
      <c r="H1144" s="71"/>
      <c r="I1144" s="46" t="s">
        <v>93</v>
      </c>
      <c r="J1144" s="33" t="s">
        <v>106</v>
      </c>
      <c r="L1144" s="71"/>
      <c r="M1144" s="56" t="str">
        <f t="shared" si="18"/>
        <v>Lead Status Unknown</v>
      </c>
    </row>
    <row r="1145" spans="1:13" x14ac:dyDescent="0.25">
      <c r="A1145" s="33">
        <v>12544973</v>
      </c>
      <c r="B1145" t="s">
        <v>1217</v>
      </c>
      <c r="C1145">
        <v>35.796213999999999</v>
      </c>
      <c r="D1145" s="48">
        <v>-95.232598999999993</v>
      </c>
      <c r="E1145" s="33" t="s">
        <v>93</v>
      </c>
      <c r="F1145" s="33" t="s">
        <v>106</v>
      </c>
      <c r="H1145" s="71"/>
      <c r="I1145" s="46" t="s">
        <v>93</v>
      </c>
      <c r="J1145" s="33" t="s">
        <v>106</v>
      </c>
      <c r="L1145" s="71"/>
      <c r="M1145" s="55" t="str">
        <f t="shared" si="18"/>
        <v>Lead Status Unknown</v>
      </c>
    </row>
    <row r="1146" spans="1:13" x14ac:dyDescent="0.25">
      <c r="A1146" s="33">
        <v>12544974</v>
      </c>
      <c r="B1146" t="s">
        <v>1218</v>
      </c>
      <c r="C1146">
        <v>35.796008999999998</v>
      </c>
      <c r="D1146" s="48">
        <v>-95.245085000000003</v>
      </c>
      <c r="E1146" s="33" t="s">
        <v>93</v>
      </c>
      <c r="F1146" s="33" t="s">
        <v>106</v>
      </c>
      <c r="I1146" s="46" t="s">
        <v>93</v>
      </c>
      <c r="J1146" s="33" t="s">
        <v>106</v>
      </c>
      <c r="L1146" s="33"/>
      <c r="M1146" s="56" t="str">
        <f t="shared" si="18"/>
        <v>Lead Status Unknown</v>
      </c>
    </row>
    <row r="1147" spans="1:13" x14ac:dyDescent="0.25">
      <c r="A1147" s="33">
        <v>12544975</v>
      </c>
      <c r="B1147" t="s">
        <v>1219</v>
      </c>
      <c r="C1147">
        <v>35.795636000000002</v>
      </c>
      <c r="D1147" s="48">
        <v>-95.241506000000001</v>
      </c>
      <c r="E1147" s="33" t="s">
        <v>93</v>
      </c>
      <c r="F1147" s="33" t="s">
        <v>106</v>
      </c>
      <c r="H1147" s="71"/>
      <c r="I1147" s="46" t="s">
        <v>93</v>
      </c>
      <c r="J1147" s="33" t="s">
        <v>106</v>
      </c>
      <c r="L1147" s="71"/>
      <c r="M1147" s="55" t="str">
        <f t="shared" si="18"/>
        <v>Lead Status Unknown</v>
      </c>
    </row>
    <row r="1148" spans="1:13" x14ac:dyDescent="0.25">
      <c r="A1148" s="33">
        <v>12544976</v>
      </c>
      <c r="B1148" t="s">
        <v>1220</v>
      </c>
      <c r="C1148">
        <v>35.798158999999998</v>
      </c>
      <c r="D1148" s="48">
        <v>-95.257424</v>
      </c>
      <c r="E1148" s="33" t="s">
        <v>93</v>
      </c>
      <c r="F1148" s="33" t="s">
        <v>106</v>
      </c>
      <c r="I1148" s="46" t="s">
        <v>93</v>
      </c>
      <c r="J1148" s="33" t="s">
        <v>106</v>
      </c>
      <c r="L1148" s="33"/>
      <c r="M1148" s="56" t="str">
        <f t="shared" si="18"/>
        <v>Lead Status Unknown</v>
      </c>
    </row>
    <row r="1149" spans="1:13" x14ac:dyDescent="0.25">
      <c r="A1149" s="33">
        <v>12544977</v>
      </c>
      <c r="B1149" t="s">
        <v>1221</v>
      </c>
      <c r="C1149">
        <v>35.803930000000001</v>
      </c>
      <c r="D1149" s="48">
        <v>-95.252988999999999</v>
      </c>
      <c r="E1149" s="33" t="s">
        <v>93</v>
      </c>
      <c r="F1149" s="33" t="s">
        <v>106</v>
      </c>
      <c r="H1149" s="71"/>
      <c r="I1149" s="46" t="s">
        <v>93</v>
      </c>
      <c r="J1149" s="33" t="s">
        <v>106</v>
      </c>
      <c r="L1149" s="71"/>
      <c r="M1149" s="55" t="str">
        <f t="shared" si="18"/>
        <v>Lead Status Unknown</v>
      </c>
    </row>
    <row r="1150" spans="1:13" x14ac:dyDescent="0.25">
      <c r="A1150" s="33">
        <v>12544978</v>
      </c>
      <c r="B1150" t="s">
        <v>1222</v>
      </c>
      <c r="C1150">
        <v>35.795845999999997</v>
      </c>
      <c r="D1150" s="48">
        <v>-95.244752000000005</v>
      </c>
      <c r="E1150" s="33" t="s">
        <v>93</v>
      </c>
      <c r="F1150" s="33" t="s">
        <v>106</v>
      </c>
      <c r="I1150" s="46" t="s">
        <v>93</v>
      </c>
      <c r="J1150" s="33" t="s">
        <v>106</v>
      </c>
      <c r="L1150" s="33"/>
      <c r="M1150" s="56" t="str">
        <f t="shared" si="18"/>
        <v>Lead Status Unknown</v>
      </c>
    </row>
    <row r="1151" spans="1:13" x14ac:dyDescent="0.25">
      <c r="A1151" s="33">
        <v>12544979</v>
      </c>
      <c r="B1151" t="s">
        <v>1223</v>
      </c>
      <c r="C1151">
        <v>35.802791999999997</v>
      </c>
      <c r="D1151" s="48">
        <v>-95.243949999999998</v>
      </c>
      <c r="E1151" s="33" t="s">
        <v>93</v>
      </c>
      <c r="F1151" s="33" t="s">
        <v>106</v>
      </c>
      <c r="H1151" s="71"/>
      <c r="I1151" s="46" t="s">
        <v>93</v>
      </c>
      <c r="J1151" s="33" t="s">
        <v>106</v>
      </c>
      <c r="L1151" s="71"/>
      <c r="M1151" s="55" t="str">
        <f t="shared" si="18"/>
        <v>Lead Status Unknown</v>
      </c>
    </row>
    <row r="1152" spans="1:13" x14ac:dyDescent="0.25">
      <c r="A1152" s="33">
        <v>12544980</v>
      </c>
      <c r="B1152" t="s">
        <v>1224</v>
      </c>
      <c r="C1152">
        <v>35.799232000000003</v>
      </c>
      <c r="D1152" s="48">
        <v>95.257812000000001</v>
      </c>
      <c r="E1152" s="33" t="s">
        <v>93</v>
      </c>
      <c r="F1152" s="33" t="s">
        <v>106</v>
      </c>
      <c r="I1152" s="46" t="s">
        <v>93</v>
      </c>
      <c r="J1152" s="33" t="s">
        <v>106</v>
      </c>
      <c r="L1152" s="33"/>
      <c r="M1152" s="56" t="str">
        <f t="shared" si="18"/>
        <v>Lead Status Unknown</v>
      </c>
    </row>
    <row r="1153" spans="1:13" x14ac:dyDescent="0.25">
      <c r="A1153" s="33">
        <v>12544981</v>
      </c>
      <c r="B1153" t="s">
        <v>1225</v>
      </c>
      <c r="C1153">
        <v>35.802590000000002</v>
      </c>
      <c r="D1153" s="48">
        <v>-95.243188000000004</v>
      </c>
      <c r="E1153" s="33" t="s">
        <v>93</v>
      </c>
      <c r="F1153" s="33" t="s">
        <v>106</v>
      </c>
      <c r="H1153" s="71"/>
      <c r="I1153" s="46" t="s">
        <v>93</v>
      </c>
      <c r="J1153" s="33" t="s">
        <v>106</v>
      </c>
      <c r="L1153" s="71"/>
      <c r="M1153" s="55" t="str">
        <f t="shared" si="18"/>
        <v>Lead Status Unknown</v>
      </c>
    </row>
    <row r="1154" spans="1:13" x14ac:dyDescent="0.25">
      <c r="A1154" s="33">
        <v>12544982</v>
      </c>
      <c r="B1154" t="s">
        <v>1226</v>
      </c>
      <c r="C1154">
        <v>35.795969999999997</v>
      </c>
      <c r="D1154" s="48">
        <v>-35.244680000000002</v>
      </c>
      <c r="E1154" s="33" t="s">
        <v>93</v>
      </c>
      <c r="F1154" s="33" t="s">
        <v>106</v>
      </c>
      <c r="I1154" s="46" t="s">
        <v>93</v>
      </c>
      <c r="J1154" s="33" t="s">
        <v>106</v>
      </c>
      <c r="L1154" s="33"/>
      <c r="M1154" s="56" t="str">
        <f t="shared" si="18"/>
        <v>Lead Status Unknown</v>
      </c>
    </row>
    <row r="1155" spans="1:13" x14ac:dyDescent="0.25">
      <c r="A1155" s="33">
        <v>12544983</v>
      </c>
      <c r="B1155" t="s">
        <v>1227</v>
      </c>
      <c r="C1155">
        <v>35.796492000000001</v>
      </c>
      <c r="D1155" s="48">
        <v>-95.230559</v>
      </c>
      <c r="E1155" s="33" t="s">
        <v>93</v>
      </c>
      <c r="F1155" s="33" t="s">
        <v>106</v>
      </c>
      <c r="H1155" s="71"/>
      <c r="I1155" s="46" t="s">
        <v>93</v>
      </c>
      <c r="J1155" s="33" t="s">
        <v>106</v>
      </c>
      <c r="L1155" s="71"/>
      <c r="M1155" s="55" t="str">
        <f t="shared" si="18"/>
        <v>Lead Status Unknown</v>
      </c>
    </row>
    <row r="1156" spans="1:13" x14ac:dyDescent="0.25">
      <c r="A1156" s="33">
        <v>12544985</v>
      </c>
      <c r="B1156" t="s">
        <v>1228</v>
      </c>
      <c r="C1156">
        <v>35.795926999999999</v>
      </c>
      <c r="D1156" s="48">
        <v>-95.244838000000001</v>
      </c>
      <c r="E1156" s="33" t="s">
        <v>93</v>
      </c>
      <c r="F1156" s="33" t="s">
        <v>106</v>
      </c>
      <c r="I1156" s="46" t="s">
        <v>93</v>
      </c>
      <c r="J1156" s="33" t="s">
        <v>106</v>
      </c>
      <c r="L1156" s="33"/>
      <c r="M1156" s="56" t="str">
        <f t="shared" si="18"/>
        <v>Lead Status Unknown</v>
      </c>
    </row>
    <row r="1157" spans="1:13" x14ac:dyDescent="0.25">
      <c r="A1157" s="33">
        <v>12544984</v>
      </c>
      <c r="B1157" t="s">
        <v>1229</v>
      </c>
      <c r="C1157">
        <v>35.805948000000001</v>
      </c>
      <c r="D1157" s="48">
        <v>-95.236119000000002</v>
      </c>
      <c r="E1157" s="33" t="s">
        <v>93</v>
      </c>
      <c r="F1157" s="33" t="s">
        <v>106</v>
      </c>
      <c r="H1157" s="71"/>
      <c r="I1157" s="46" t="s">
        <v>93</v>
      </c>
      <c r="J1157" s="33" t="s">
        <v>106</v>
      </c>
      <c r="L1157" s="71"/>
      <c r="M1157" s="55" t="str">
        <f t="shared" si="18"/>
        <v>Lead Status Unknown</v>
      </c>
    </row>
    <row r="1158" spans="1:13" x14ac:dyDescent="0.25">
      <c r="A1158" s="33">
        <v>12544986</v>
      </c>
      <c r="B1158" t="s">
        <v>1230</v>
      </c>
      <c r="C1158">
        <v>35.80453</v>
      </c>
      <c r="D1158" s="48">
        <v>-95.234004999999996</v>
      </c>
      <c r="E1158" s="33" t="s">
        <v>93</v>
      </c>
      <c r="F1158" s="33" t="s">
        <v>106</v>
      </c>
      <c r="H1158" s="71"/>
      <c r="I1158" s="46" t="s">
        <v>93</v>
      </c>
      <c r="J1158" s="33" t="s">
        <v>106</v>
      </c>
      <c r="L1158" s="71"/>
      <c r="M1158" s="56" t="str">
        <f t="shared" si="18"/>
        <v>Lead Status Unknown</v>
      </c>
    </row>
    <row r="1159" spans="1:13" x14ac:dyDescent="0.25">
      <c r="A1159" s="33">
        <v>12544987</v>
      </c>
      <c r="B1159" t="s">
        <v>1231</v>
      </c>
      <c r="C1159">
        <v>35.802273999999997</v>
      </c>
      <c r="D1159" s="48">
        <v>95.259701000000007</v>
      </c>
      <c r="E1159" s="33" t="s">
        <v>93</v>
      </c>
      <c r="F1159" s="33" t="s">
        <v>106</v>
      </c>
      <c r="I1159" s="46" t="s">
        <v>93</v>
      </c>
      <c r="J1159" s="33" t="s">
        <v>106</v>
      </c>
      <c r="L1159" s="33"/>
      <c r="M1159" s="55" t="str">
        <f t="shared" si="18"/>
        <v>Lead Status Unknown</v>
      </c>
    </row>
    <row r="1160" spans="1:13" x14ac:dyDescent="0.25">
      <c r="A1160" s="33">
        <v>12544989</v>
      </c>
      <c r="B1160" t="s">
        <v>1232</v>
      </c>
      <c r="C1160">
        <v>35.796322000000004</v>
      </c>
      <c r="D1160" s="48">
        <v>-95.255082999999999</v>
      </c>
      <c r="E1160" s="33" t="s">
        <v>93</v>
      </c>
      <c r="F1160" s="33" t="s">
        <v>106</v>
      </c>
      <c r="H1160" s="71"/>
      <c r="I1160" s="46" t="s">
        <v>93</v>
      </c>
      <c r="J1160" s="33" t="s">
        <v>106</v>
      </c>
      <c r="L1160" s="71"/>
      <c r="M1160" s="56" t="str">
        <f t="shared" si="18"/>
        <v>Lead Status Unknown</v>
      </c>
    </row>
    <row r="1161" spans="1:13" x14ac:dyDescent="0.25">
      <c r="A1161" s="33">
        <v>12544988</v>
      </c>
      <c r="B1161" t="s">
        <v>1233</v>
      </c>
      <c r="C1161">
        <v>35.803789999999999</v>
      </c>
      <c r="D1161" s="48">
        <v>-95.233810000000005</v>
      </c>
      <c r="E1161" s="33" t="s">
        <v>93</v>
      </c>
      <c r="F1161" s="33" t="s">
        <v>106</v>
      </c>
      <c r="I1161" s="46" t="s">
        <v>93</v>
      </c>
      <c r="J1161" s="33" t="s">
        <v>106</v>
      </c>
      <c r="L1161" s="33"/>
      <c r="M1161" s="55" t="str">
        <f t="shared" si="18"/>
        <v>Lead Status Unknown</v>
      </c>
    </row>
    <row r="1162" spans="1:13" x14ac:dyDescent="0.25">
      <c r="A1162" s="33">
        <v>12544990</v>
      </c>
      <c r="B1162" t="s">
        <v>1234</v>
      </c>
      <c r="C1162">
        <v>35.802177</v>
      </c>
      <c r="D1162" s="48">
        <v>-95.249708999999996</v>
      </c>
      <c r="E1162" s="33" t="s">
        <v>93</v>
      </c>
      <c r="F1162" s="33" t="s">
        <v>106</v>
      </c>
      <c r="I1162" s="46" t="s">
        <v>93</v>
      </c>
      <c r="J1162" s="33" t="s">
        <v>106</v>
      </c>
      <c r="L1162" s="33"/>
      <c r="M1162" s="56" t="str">
        <f t="shared" si="18"/>
        <v>Lead Status Unknown</v>
      </c>
    </row>
    <row r="1163" spans="1:13" x14ac:dyDescent="0.25">
      <c r="A1163" s="33">
        <v>12544991</v>
      </c>
      <c r="B1163" t="s">
        <v>1235</v>
      </c>
      <c r="C1163">
        <v>35.813040000000001</v>
      </c>
      <c r="D1163" s="48">
        <v>-95.235399999999998</v>
      </c>
      <c r="E1163" s="33" t="s">
        <v>93</v>
      </c>
      <c r="F1163" s="33" t="s">
        <v>106</v>
      </c>
      <c r="H1163" s="71"/>
      <c r="I1163" s="46" t="s">
        <v>93</v>
      </c>
      <c r="J1163" s="33" t="s">
        <v>106</v>
      </c>
      <c r="L1163" s="71"/>
      <c r="M1163" s="55" t="str">
        <f t="shared" si="18"/>
        <v>Lead Status Unknown</v>
      </c>
    </row>
    <row r="1164" spans="1:13" x14ac:dyDescent="0.25">
      <c r="A1164" s="33">
        <v>12544992</v>
      </c>
      <c r="B1164" t="s">
        <v>1236</v>
      </c>
      <c r="C1164">
        <v>35.777602999999999</v>
      </c>
      <c r="D1164" s="48">
        <v>-95.253932000000006</v>
      </c>
      <c r="E1164" s="33" t="s">
        <v>93</v>
      </c>
      <c r="F1164" s="33" t="s">
        <v>106</v>
      </c>
      <c r="I1164" s="46" t="s">
        <v>93</v>
      </c>
      <c r="J1164" s="33" t="s">
        <v>106</v>
      </c>
      <c r="L1164" s="33"/>
      <c r="M1164" s="56" t="str">
        <f t="shared" si="18"/>
        <v>Lead Status Unknown</v>
      </c>
    </row>
    <row r="1165" spans="1:13" x14ac:dyDescent="0.25">
      <c r="A1165" s="33">
        <v>12544993</v>
      </c>
      <c r="B1165" t="s">
        <v>1237</v>
      </c>
      <c r="C1165">
        <v>35.805917999999998</v>
      </c>
      <c r="D1165" s="48">
        <v>-95.228747999999996</v>
      </c>
      <c r="E1165" s="33" t="s">
        <v>93</v>
      </c>
      <c r="F1165" s="33" t="s">
        <v>106</v>
      </c>
      <c r="H1165" s="71"/>
      <c r="I1165" s="46" t="s">
        <v>93</v>
      </c>
      <c r="J1165" s="33" t="s">
        <v>106</v>
      </c>
      <c r="L1165" s="71"/>
      <c r="M1165" s="55" t="str">
        <f t="shared" si="18"/>
        <v>Lead Status Unknown</v>
      </c>
    </row>
    <row r="1166" spans="1:13" x14ac:dyDescent="0.25">
      <c r="A1166" s="33">
        <v>12544994</v>
      </c>
      <c r="B1166" t="s">
        <v>1238</v>
      </c>
      <c r="C1166">
        <v>35.796059999999997</v>
      </c>
      <c r="D1166" s="48">
        <v>-95.244884999999996</v>
      </c>
      <c r="E1166" s="33" t="s">
        <v>93</v>
      </c>
      <c r="F1166" s="33" t="s">
        <v>106</v>
      </c>
      <c r="I1166" s="46" t="s">
        <v>93</v>
      </c>
      <c r="J1166" s="33" t="s">
        <v>106</v>
      </c>
      <c r="L1166" s="33"/>
      <c r="M1166" s="56" t="str">
        <f t="shared" si="18"/>
        <v>Lead Status Unknown</v>
      </c>
    </row>
    <row r="1167" spans="1:13" x14ac:dyDescent="0.25">
      <c r="A1167" s="33">
        <v>12544995</v>
      </c>
      <c r="B1167" t="s">
        <v>1239</v>
      </c>
      <c r="C1167">
        <v>35.795327</v>
      </c>
      <c r="D1167" s="48">
        <v>-95.231606999999997</v>
      </c>
      <c r="E1167" s="33" t="s">
        <v>93</v>
      </c>
      <c r="F1167" s="33" t="s">
        <v>106</v>
      </c>
      <c r="H1167" s="71"/>
      <c r="I1167" s="46" t="s">
        <v>93</v>
      </c>
      <c r="J1167" s="33" t="s">
        <v>106</v>
      </c>
      <c r="L1167" s="71"/>
      <c r="M1167" s="55" t="str">
        <f t="shared" si="18"/>
        <v>Lead Status Unknown</v>
      </c>
    </row>
    <row r="1168" spans="1:13" x14ac:dyDescent="0.25">
      <c r="A1168" s="33">
        <v>12544996</v>
      </c>
      <c r="B1168" t="s">
        <v>1240</v>
      </c>
      <c r="C1168">
        <v>35.796087</v>
      </c>
      <c r="D1168" s="48">
        <v>-95.244919999999993</v>
      </c>
      <c r="E1168" s="33" t="s">
        <v>93</v>
      </c>
      <c r="F1168" s="33" t="s">
        <v>106</v>
      </c>
      <c r="I1168" s="46" t="s">
        <v>93</v>
      </c>
      <c r="J1168" s="33" t="s">
        <v>106</v>
      </c>
      <c r="L1168" s="33"/>
      <c r="M1168" s="56" t="str">
        <f t="shared" si="18"/>
        <v>Lead Status Unknown</v>
      </c>
    </row>
    <row r="1169" spans="1:13" x14ac:dyDescent="0.25">
      <c r="A1169" s="33">
        <v>12544997</v>
      </c>
      <c r="B1169" t="s">
        <v>1241</v>
      </c>
      <c r="C1169">
        <v>35.795442000000001</v>
      </c>
      <c r="D1169" s="48">
        <v>-95.231618999999995</v>
      </c>
      <c r="E1169" s="33" t="s">
        <v>93</v>
      </c>
      <c r="F1169" s="33" t="s">
        <v>106</v>
      </c>
      <c r="H1169" s="71"/>
      <c r="I1169" s="46" t="s">
        <v>93</v>
      </c>
      <c r="J1169" s="33" t="s">
        <v>106</v>
      </c>
      <c r="L1169" s="71"/>
      <c r="M1169" s="55" t="str">
        <f t="shared" si="18"/>
        <v>Lead Status Unknown</v>
      </c>
    </row>
    <row r="1170" spans="1:13" x14ac:dyDescent="0.25">
      <c r="A1170" s="33">
        <v>12544998</v>
      </c>
      <c r="B1170" t="s">
        <v>1242</v>
      </c>
      <c r="C1170">
        <v>35.796343999999998</v>
      </c>
      <c r="D1170" s="48">
        <v>-95.244677999999993</v>
      </c>
      <c r="E1170" s="33" t="s">
        <v>93</v>
      </c>
      <c r="F1170" s="33" t="s">
        <v>106</v>
      </c>
      <c r="I1170" s="46" t="s">
        <v>93</v>
      </c>
      <c r="J1170" s="33" t="s">
        <v>106</v>
      </c>
      <c r="L1170" s="33"/>
      <c r="M1170" s="56" t="str">
        <f t="shared" si="18"/>
        <v>Lead Status Unknown</v>
      </c>
    </row>
    <row r="1171" spans="1:13" x14ac:dyDescent="0.25">
      <c r="A1171" s="33">
        <v>12545001</v>
      </c>
      <c r="B1171" t="s">
        <v>1243</v>
      </c>
      <c r="C1171">
        <v>35.795254999999997</v>
      </c>
      <c r="D1171" s="48">
        <v>-95.231250000000003</v>
      </c>
      <c r="E1171" s="33" t="s">
        <v>93</v>
      </c>
      <c r="F1171" s="33" t="s">
        <v>106</v>
      </c>
      <c r="H1171" s="71"/>
      <c r="I1171" s="46" t="s">
        <v>93</v>
      </c>
      <c r="J1171" s="33" t="s">
        <v>106</v>
      </c>
      <c r="L1171" s="71"/>
      <c r="M1171" s="55" t="str">
        <f t="shared" si="18"/>
        <v>Lead Status Unknown</v>
      </c>
    </row>
    <row r="1172" spans="1:13" x14ac:dyDescent="0.25">
      <c r="A1172" s="33">
        <v>12544999</v>
      </c>
      <c r="B1172" t="s">
        <v>1244</v>
      </c>
      <c r="C1172">
        <v>35.809244</v>
      </c>
      <c r="D1172" s="48">
        <v>-95.251328000000001</v>
      </c>
      <c r="E1172" s="33" t="s">
        <v>93</v>
      </c>
      <c r="F1172" s="33" t="s">
        <v>106</v>
      </c>
      <c r="I1172" s="46" t="s">
        <v>93</v>
      </c>
      <c r="J1172" s="33" t="s">
        <v>106</v>
      </c>
      <c r="L1172" s="33"/>
      <c r="M1172" s="56" t="str">
        <f t="shared" si="18"/>
        <v>Lead Status Unknown</v>
      </c>
    </row>
    <row r="1173" spans="1:13" x14ac:dyDescent="0.25">
      <c r="A1173" s="33">
        <v>12545000</v>
      </c>
      <c r="B1173" t="s">
        <v>1244</v>
      </c>
      <c r="C1173">
        <v>35.809244</v>
      </c>
      <c r="D1173" s="48">
        <v>-95.251328000000001</v>
      </c>
      <c r="E1173" s="33" t="s">
        <v>93</v>
      </c>
      <c r="F1173" s="33" t="s">
        <v>106</v>
      </c>
      <c r="I1173" s="46" t="s">
        <v>93</v>
      </c>
      <c r="J1173" s="33" t="s">
        <v>106</v>
      </c>
      <c r="L1173" s="33"/>
      <c r="M1173" s="55" t="str">
        <f t="shared" si="18"/>
        <v>Lead Status Unknown</v>
      </c>
    </row>
    <row r="1174" spans="1:13" x14ac:dyDescent="0.25">
      <c r="A1174" s="33">
        <v>12545002</v>
      </c>
      <c r="B1174" t="s">
        <v>1244</v>
      </c>
      <c r="C1174">
        <v>35.809244</v>
      </c>
      <c r="D1174" s="48">
        <v>-95.251328000000001</v>
      </c>
      <c r="E1174" s="33" t="s">
        <v>93</v>
      </c>
      <c r="F1174" s="33" t="s">
        <v>106</v>
      </c>
      <c r="I1174" s="46" t="s">
        <v>93</v>
      </c>
      <c r="J1174" s="33" t="s">
        <v>106</v>
      </c>
      <c r="L1174" s="33"/>
      <c r="M1174" s="56" t="str">
        <f t="shared" si="18"/>
        <v>Lead Status Unknown</v>
      </c>
    </row>
    <row r="1175" spans="1:13" x14ac:dyDescent="0.25">
      <c r="A1175" s="33">
        <v>12545003</v>
      </c>
      <c r="B1175" t="s">
        <v>1245</v>
      </c>
      <c r="C1175">
        <v>35.795968000000002</v>
      </c>
      <c r="D1175" s="48">
        <v>-95.230721000000003</v>
      </c>
      <c r="E1175" s="33" t="s">
        <v>93</v>
      </c>
      <c r="F1175" s="33" t="s">
        <v>106</v>
      </c>
      <c r="H1175" s="71"/>
      <c r="I1175" s="46" t="s">
        <v>93</v>
      </c>
      <c r="J1175" s="33" t="s">
        <v>106</v>
      </c>
      <c r="L1175" s="71"/>
      <c r="M1175" s="55" t="str">
        <f t="shared" si="18"/>
        <v>Lead Status Unknown</v>
      </c>
    </row>
    <row r="1176" spans="1:13" x14ac:dyDescent="0.25">
      <c r="A1176" s="33">
        <v>12545004</v>
      </c>
      <c r="B1176" t="s">
        <v>1246</v>
      </c>
      <c r="C1176">
        <v>35.796325000000003</v>
      </c>
      <c r="D1176" s="48">
        <v>-95.244846999999993</v>
      </c>
      <c r="E1176" s="33" t="s">
        <v>93</v>
      </c>
      <c r="F1176" s="33" t="s">
        <v>106</v>
      </c>
      <c r="I1176" s="46" t="s">
        <v>93</v>
      </c>
      <c r="J1176" s="33" t="s">
        <v>106</v>
      </c>
      <c r="L1176" s="33"/>
      <c r="M1176" s="56" t="str">
        <f t="shared" si="18"/>
        <v>Lead Status Unknown</v>
      </c>
    </row>
    <row r="1177" spans="1:13" x14ac:dyDescent="0.25">
      <c r="A1177" s="33">
        <v>12545005</v>
      </c>
      <c r="B1177" t="s">
        <v>1247</v>
      </c>
      <c r="C1177">
        <v>35.795442000000001</v>
      </c>
      <c r="D1177" s="48">
        <v>-95.231010999999995</v>
      </c>
      <c r="E1177" s="33" t="s">
        <v>93</v>
      </c>
      <c r="F1177" s="33" t="s">
        <v>106</v>
      </c>
      <c r="H1177" s="71"/>
      <c r="I1177" s="46" t="s">
        <v>93</v>
      </c>
      <c r="J1177" s="33" t="s">
        <v>106</v>
      </c>
      <c r="L1177" s="71"/>
      <c r="M1177" s="55" t="str">
        <f t="shared" si="18"/>
        <v>Lead Status Unknown</v>
      </c>
    </row>
    <row r="1178" spans="1:13" x14ac:dyDescent="0.25">
      <c r="A1178" s="33">
        <v>12545006</v>
      </c>
      <c r="B1178" t="s">
        <v>1248</v>
      </c>
      <c r="C1178">
        <v>35.802129999999998</v>
      </c>
      <c r="D1178" s="48">
        <v>95.238113999999996</v>
      </c>
      <c r="E1178" s="33" t="s">
        <v>93</v>
      </c>
      <c r="F1178" s="33" t="s">
        <v>106</v>
      </c>
      <c r="I1178" s="46" t="s">
        <v>93</v>
      </c>
      <c r="J1178" s="33" t="s">
        <v>106</v>
      </c>
      <c r="L1178" s="33"/>
      <c r="M1178" s="56" t="str">
        <f t="shared" si="18"/>
        <v>Lead Status Unknown</v>
      </c>
    </row>
    <row r="1179" spans="1:13" x14ac:dyDescent="0.25">
      <c r="A1179" s="33">
        <v>12545007</v>
      </c>
      <c r="B1179" t="s">
        <v>1249</v>
      </c>
      <c r="C1179">
        <v>35.795039000000003</v>
      </c>
      <c r="D1179" s="48">
        <v>-95.230699000000001</v>
      </c>
      <c r="E1179" s="33" t="s">
        <v>93</v>
      </c>
      <c r="F1179" s="33" t="s">
        <v>106</v>
      </c>
      <c r="H1179" s="71"/>
      <c r="I1179" s="46" t="s">
        <v>93</v>
      </c>
      <c r="J1179" s="33" t="s">
        <v>106</v>
      </c>
      <c r="L1179" s="71"/>
      <c r="M1179" s="55" t="str">
        <f t="shared" si="18"/>
        <v>Lead Status Unknown</v>
      </c>
    </row>
    <row r="1180" spans="1:13" x14ac:dyDescent="0.25">
      <c r="A1180" s="33">
        <v>12545008</v>
      </c>
      <c r="B1180" t="s">
        <v>1250</v>
      </c>
      <c r="C1180">
        <v>35.799411999999997</v>
      </c>
      <c r="D1180" s="48">
        <v>-95.243157999999994</v>
      </c>
      <c r="E1180" s="33" t="s">
        <v>93</v>
      </c>
      <c r="F1180" s="33" t="s">
        <v>106</v>
      </c>
      <c r="I1180" s="46" t="s">
        <v>93</v>
      </c>
      <c r="J1180" s="33" t="s">
        <v>106</v>
      </c>
      <c r="L1180" s="33"/>
      <c r="M1180" s="56" t="str">
        <f t="shared" si="18"/>
        <v>Lead Status Unknown</v>
      </c>
    </row>
    <row r="1181" spans="1:13" x14ac:dyDescent="0.25">
      <c r="A1181" s="33">
        <v>12545009</v>
      </c>
      <c r="B1181" t="s">
        <v>1251</v>
      </c>
      <c r="C1181">
        <v>35.795299999999997</v>
      </c>
      <c r="D1181" s="48">
        <v>-95.230723999999995</v>
      </c>
      <c r="E1181" s="33" t="s">
        <v>93</v>
      </c>
      <c r="F1181" s="33" t="s">
        <v>106</v>
      </c>
      <c r="H1181" s="71"/>
      <c r="I1181" s="46" t="s">
        <v>93</v>
      </c>
      <c r="J1181" s="33" t="s">
        <v>106</v>
      </c>
      <c r="L1181" s="71"/>
      <c r="M1181" s="55" t="str">
        <f t="shared" si="18"/>
        <v>Lead Status Unknown</v>
      </c>
    </row>
    <row r="1182" spans="1:13" x14ac:dyDescent="0.25">
      <c r="A1182" s="33">
        <v>12545010</v>
      </c>
      <c r="B1182" t="s">
        <v>1252</v>
      </c>
      <c r="C1182">
        <v>35.792029999999997</v>
      </c>
      <c r="D1182" s="48">
        <v>-95.241829999999993</v>
      </c>
      <c r="E1182" s="33" t="s">
        <v>93</v>
      </c>
      <c r="F1182" s="33" t="s">
        <v>106</v>
      </c>
      <c r="I1182" s="46" t="s">
        <v>93</v>
      </c>
      <c r="J1182" s="33" t="s">
        <v>106</v>
      </c>
      <c r="L1182" s="33"/>
      <c r="M1182" s="56" t="str">
        <f t="shared" si="18"/>
        <v>Lead Status Unknown</v>
      </c>
    </row>
    <row r="1183" spans="1:13" x14ac:dyDescent="0.25">
      <c r="A1183" s="33">
        <v>12545011</v>
      </c>
      <c r="B1183" t="s">
        <v>1253</v>
      </c>
      <c r="C1183">
        <v>35.794964999999998</v>
      </c>
      <c r="D1183" s="48">
        <v>-95.230525</v>
      </c>
      <c r="E1183" s="33" t="s">
        <v>93</v>
      </c>
      <c r="F1183" s="33" t="s">
        <v>106</v>
      </c>
      <c r="H1183" s="71"/>
      <c r="I1183" s="46" t="s">
        <v>93</v>
      </c>
      <c r="J1183" s="33" t="s">
        <v>106</v>
      </c>
      <c r="L1183" s="71"/>
      <c r="M1183" s="55" t="str">
        <f t="shared" si="18"/>
        <v>Lead Status Unknown</v>
      </c>
    </row>
    <row r="1184" spans="1:13" x14ac:dyDescent="0.25">
      <c r="A1184" s="33">
        <v>12545012</v>
      </c>
      <c r="B1184" t="s">
        <v>1254</v>
      </c>
      <c r="C1184">
        <v>35.795760999999999</v>
      </c>
      <c r="D1184" s="48">
        <v>-95.241399000000001</v>
      </c>
      <c r="E1184" s="33" t="s">
        <v>93</v>
      </c>
      <c r="F1184" s="33" t="s">
        <v>106</v>
      </c>
      <c r="H1184" s="71"/>
      <c r="I1184" s="46" t="s">
        <v>93</v>
      </c>
      <c r="J1184" s="33" t="s">
        <v>106</v>
      </c>
      <c r="L1184" s="71"/>
      <c r="M1184" s="56" t="str">
        <f t="shared" si="18"/>
        <v>Lead Status Unknown</v>
      </c>
    </row>
    <row r="1185" spans="1:13" x14ac:dyDescent="0.25">
      <c r="A1185" s="33">
        <v>12545013</v>
      </c>
      <c r="B1185" t="s">
        <v>1255</v>
      </c>
      <c r="C1185">
        <v>35.795954000000002</v>
      </c>
      <c r="D1185" s="48">
        <v>-95.242469</v>
      </c>
      <c r="E1185" s="33" t="s">
        <v>93</v>
      </c>
      <c r="F1185" s="33" t="s">
        <v>106</v>
      </c>
      <c r="H1185" s="71"/>
      <c r="I1185" s="46" t="s">
        <v>93</v>
      </c>
      <c r="J1185" s="33" t="s">
        <v>106</v>
      </c>
      <c r="L1185" s="71"/>
      <c r="M1185" s="55" t="str">
        <f t="shared" ref="M1185:M1248" si="19">IF(OR(F1185="Lead",J1185="Lead"),"Lead",(IF(OR(OR(F1185="",J1185=""),AND(AND(NOT(F1185="Lead"),J1185="Galvanized Iron/Steel"),I1185="")),"",IF(AND(OR(I1185="Yes",I1185="Don't Know"),J1185="Galvanized Iron/Steel"),"Galvanized Requiring Replacement",IF(OR(F1185="Unknown",J1185="Unknown"),"Lead Status Unknown",IF(AND(F1185="No System Owned Portion",J1185="No Customer Owned Portion"),"","Non-Lead"))))))</f>
        <v>Lead Status Unknown</v>
      </c>
    </row>
    <row r="1186" spans="1:13" x14ac:dyDescent="0.25">
      <c r="A1186" s="33">
        <v>12545014</v>
      </c>
      <c r="B1186" t="s">
        <v>1252</v>
      </c>
      <c r="C1186">
        <v>35.789490000000001</v>
      </c>
      <c r="D1186" s="48">
        <v>-95.237070000000003</v>
      </c>
      <c r="E1186" s="33" t="s">
        <v>93</v>
      </c>
      <c r="F1186" s="33" t="s">
        <v>106</v>
      </c>
      <c r="I1186" s="46" t="s">
        <v>93</v>
      </c>
      <c r="J1186" s="33" t="s">
        <v>106</v>
      </c>
      <c r="L1186" s="33"/>
      <c r="M1186" s="56" t="str">
        <f t="shared" si="19"/>
        <v>Lead Status Unknown</v>
      </c>
    </row>
    <row r="1187" spans="1:13" x14ac:dyDescent="0.25">
      <c r="A1187" s="33">
        <v>12545015</v>
      </c>
      <c r="B1187" t="s">
        <v>1256</v>
      </c>
      <c r="C1187">
        <v>35.795583000000001</v>
      </c>
      <c r="D1187" s="48">
        <v>-95.241510000000005</v>
      </c>
      <c r="E1187" s="33" t="s">
        <v>93</v>
      </c>
      <c r="F1187" s="33" t="s">
        <v>106</v>
      </c>
      <c r="H1187" s="71"/>
      <c r="I1187" s="46" t="s">
        <v>93</v>
      </c>
      <c r="J1187" s="33" t="s">
        <v>106</v>
      </c>
      <c r="L1187" s="71"/>
      <c r="M1187" s="55" t="str">
        <f t="shared" si="19"/>
        <v>Lead Status Unknown</v>
      </c>
    </row>
    <row r="1188" spans="1:13" x14ac:dyDescent="0.25">
      <c r="A1188" s="33">
        <v>12545016</v>
      </c>
      <c r="B1188" t="s">
        <v>1252</v>
      </c>
      <c r="C1188">
        <v>35.792589999999997</v>
      </c>
      <c r="D1188" s="48">
        <v>-95.240729999999999</v>
      </c>
      <c r="E1188" s="33" t="s">
        <v>93</v>
      </c>
      <c r="F1188" s="33" t="s">
        <v>106</v>
      </c>
      <c r="I1188" s="46" t="s">
        <v>93</v>
      </c>
      <c r="J1188" s="33" t="s">
        <v>106</v>
      </c>
      <c r="L1188" s="33"/>
      <c r="M1188" s="56" t="str">
        <f t="shared" si="19"/>
        <v>Lead Status Unknown</v>
      </c>
    </row>
    <row r="1189" spans="1:13" x14ac:dyDescent="0.25">
      <c r="A1189" s="33">
        <v>12545017</v>
      </c>
      <c r="B1189" t="s">
        <v>1257</v>
      </c>
      <c r="C1189">
        <v>35.795200999999999</v>
      </c>
      <c r="D1189" s="48">
        <v>-95.241590000000002</v>
      </c>
      <c r="E1189" s="33" t="s">
        <v>93</v>
      </c>
      <c r="F1189" s="33" t="s">
        <v>106</v>
      </c>
      <c r="H1189" s="71"/>
      <c r="I1189" s="46" t="s">
        <v>93</v>
      </c>
      <c r="J1189" s="33" t="s">
        <v>106</v>
      </c>
      <c r="L1189" s="71"/>
      <c r="M1189" s="55" t="str">
        <f t="shared" si="19"/>
        <v>Lead Status Unknown</v>
      </c>
    </row>
    <row r="1190" spans="1:13" x14ac:dyDescent="0.25">
      <c r="A1190" s="33">
        <v>12545018</v>
      </c>
      <c r="B1190" t="s">
        <v>1252</v>
      </c>
      <c r="C1190">
        <v>35.792490000000001</v>
      </c>
      <c r="D1190" s="48">
        <v>-95.240380000000002</v>
      </c>
      <c r="E1190" s="33" t="s">
        <v>93</v>
      </c>
      <c r="F1190" s="33" t="s">
        <v>106</v>
      </c>
      <c r="I1190" s="46" t="s">
        <v>93</v>
      </c>
      <c r="J1190" s="33" t="s">
        <v>106</v>
      </c>
      <c r="L1190" s="33"/>
      <c r="M1190" s="56" t="str">
        <f t="shared" si="19"/>
        <v>Lead Status Unknown</v>
      </c>
    </row>
    <row r="1191" spans="1:13" x14ac:dyDescent="0.25">
      <c r="A1191" s="33">
        <v>12545019</v>
      </c>
      <c r="B1191" t="s">
        <v>1258</v>
      </c>
      <c r="C1191">
        <v>35.7941</v>
      </c>
      <c r="D1191" s="48">
        <v>-95.230260000000001</v>
      </c>
      <c r="E1191" s="33" t="s">
        <v>93</v>
      </c>
      <c r="F1191" s="33" t="s">
        <v>106</v>
      </c>
      <c r="H1191" s="71"/>
      <c r="I1191" s="46" t="s">
        <v>93</v>
      </c>
      <c r="J1191" s="33" t="s">
        <v>106</v>
      </c>
      <c r="L1191" s="71"/>
      <c r="M1191" s="55" t="str">
        <f t="shared" si="19"/>
        <v>Lead Status Unknown</v>
      </c>
    </row>
    <row r="1192" spans="1:13" x14ac:dyDescent="0.25">
      <c r="A1192" s="33">
        <v>12545020</v>
      </c>
      <c r="B1192" t="s">
        <v>1252</v>
      </c>
      <c r="C1192">
        <v>35.79251</v>
      </c>
      <c r="D1192" s="48">
        <v>-95.239840000000001</v>
      </c>
      <c r="E1192" s="33" t="s">
        <v>93</v>
      </c>
      <c r="F1192" s="33" t="s">
        <v>106</v>
      </c>
      <c r="I1192" s="46" t="s">
        <v>93</v>
      </c>
      <c r="J1192" s="33" t="s">
        <v>106</v>
      </c>
      <c r="L1192" s="33"/>
      <c r="M1192" s="56" t="str">
        <f t="shared" si="19"/>
        <v>Lead Status Unknown</v>
      </c>
    </row>
    <row r="1193" spans="1:13" x14ac:dyDescent="0.25">
      <c r="A1193" s="33">
        <v>12545021</v>
      </c>
      <c r="B1193" t="s">
        <v>1259</v>
      </c>
      <c r="C1193">
        <v>35.802132</v>
      </c>
      <c r="D1193" s="48">
        <v>-95.256731000000002</v>
      </c>
      <c r="E1193" s="33" t="s">
        <v>93</v>
      </c>
      <c r="F1193" s="33" t="s">
        <v>106</v>
      </c>
      <c r="H1193" s="71"/>
      <c r="I1193" s="46" t="s">
        <v>93</v>
      </c>
      <c r="J1193" s="33" t="s">
        <v>106</v>
      </c>
      <c r="L1193" s="71"/>
      <c r="M1193" s="55" t="str">
        <f t="shared" si="19"/>
        <v>Lead Status Unknown</v>
      </c>
    </row>
    <row r="1194" spans="1:13" x14ac:dyDescent="0.25">
      <c r="A1194" s="33">
        <v>12545022</v>
      </c>
      <c r="B1194" t="s">
        <v>1252</v>
      </c>
      <c r="C1194">
        <v>35.79177</v>
      </c>
      <c r="D1194" s="48">
        <v>-95.239239999999995</v>
      </c>
      <c r="E1194" s="33" t="s">
        <v>93</v>
      </c>
      <c r="F1194" s="33" t="s">
        <v>106</v>
      </c>
      <c r="I1194" s="46" t="s">
        <v>93</v>
      </c>
      <c r="J1194" s="33" t="s">
        <v>106</v>
      </c>
      <c r="L1194" s="33"/>
      <c r="M1194" s="56" t="str">
        <f t="shared" si="19"/>
        <v>Lead Status Unknown</v>
      </c>
    </row>
    <row r="1195" spans="1:13" x14ac:dyDescent="0.25">
      <c r="A1195" s="33">
        <v>12545023</v>
      </c>
      <c r="B1195" t="s">
        <v>1260</v>
      </c>
      <c r="C1195">
        <v>35.804676000000001</v>
      </c>
      <c r="D1195" s="48">
        <v>-95.252443</v>
      </c>
      <c r="E1195" s="33" t="s">
        <v>93</v>
      </c>
      <c r="F1195" s="33" t="s">
        <v>106</v>
      </c>
      <c r="H1195" s="71"/>
      <c r="I1195" s="46" t="s">
        <v>93</v>
      </c>
      <c r="J1195" s="33" t="s">
        <v>106</v>
      </c>
      <c r="L1195" s="71"/>
      <c r="M1195" s="55" t="str">
        <f t="shared" si="19"/>
        <v>Lead Status Unknown</v>
      </c>
    </row>
    <row r="1196" spans="1:13" x14ac:dyDescent="0.25">
      <c r="A1196" s="33">
        <v>12545024</v>
      </c>
      <c r="B1196" t="s">
        <v>1252</v>
      </c>
      <c r="C1196">
        <v>35.791069999999998</v>
      </c>
      <c r="D1196" s="48">
        <v>-95.238579999999999</v>
      </c>
      <c r="E1196" s="33" t="s">
        <v>93</v>
      </c>
      <c r="F1196" s="33" t="s">
        <v>106</v>
      </c>
      <c r="I1196" s="46" t="s">
        <v>93</v>
      </c>
      <c r="J1196" s="33" t="s">
        <v>106</v>
      </c>
      <c r="L1196" s="33"/>
      <c r="M1196" s="56" t="str">
        <f t="shared" si="19"/>
        <v>Lead Status Unknown</v>
      </c>
    </row>
    <row r="1197" spans="1:13" x14ac:dyDescent="0.25">
      <c r="A1197" s="33">
        <v>12545025</v>
      </c>
      <c r="B1197" t="s">
        <v>1261</v>
      </c>
      <c r="C1197">
        <v>35.803936</v>
      </c>
      <c r="D1197" s="48">
        <v>-95.252977000000001</v>
      </c>
      <c r="E1197" s="33" t="s">
        <v>93</v>
      </c>
      <c r="F1197" s="33" t="s">
        <v>106</v>
      </c>
      <c r="H1197" s="71"/>
      <c r="I1197" s="46" t="s">
        <v>93</v>
      </c>
      <c r="J1197" s="33" t="s">
        <v>106</v>
      </c>
      <c r="L1197" s="71"/>
      <c r="M1197" s="55" t="str">
        <f t="shared" si="19"/>
        <v>Lead Status Unknown</v>
      </c>
    </row>
    <row r="1198" spans="1:13" x14ac:dyDescent="0.25">
      <c r="A1198" s="33">
        <v>12545026</v>
      </c>
      <c r="B1198" t="s">
        <v>1252</v>
      </c>
      <c r="C1198">
        <v>35.793120000000002</v>
      </c>
      <c r="D1198" s="48">
        <v>-95.239660000000001</v>
      </c>
      <c r="E1198" s="33" t="s">
        <v>93</v>
      </c>
      <c r="F1198" s="33" t="s">
        <v>106</v>
      </c>
      <c r="I1198" s="46" t="s">
        <v>93</v>
      </c>
      <c r="J1198" s="33" t="s">
        <v>106</v>
      </c>
      <c r="L1198" s="33"/>
      <c r="M1198" s="56" t="str">
        <f t="shared" si="19"/>
        <v>Lead Status Unknown</v>
      </c>
    </row>
    <row r="1199" spans="1:13" x14ac:dyDescent="0.25">
      <c r="A1199" s="33">
        <v>12545027</v>
      </c>
      <c r="B1199" t="s">
        <v>1262</v>
      </c>
      <c r="C1199">
        <v>35.797600000000003</v>
      </c>
      <c r="D1199" s="48">
        <v>-95.250519999999995</v>
      </c>
      <c r="E1199" s="33" t="s">
        <v>93</v>
      </c>
      <c r="F1199" s="33" t="s">
        <v>106</v>
      </c>
      <c r="H1199" s="71"/>
      <c r="I1199" s="46" t="s">
        <v>93</v>
      </c>
      <c r="J1199" s="33" t="s">
        <v>106</v>
      </c>
      <c r="L1199" s="71"/>
      <c r="M1199" s="55" t="str">
        <f t="shared" si="19"/>
        <v>Lead Status Unknown</v>
      </c>
    </row>
    <row r="1200" spans="1:13" x14ac:dyDescent="0.25">
      <c r="A1200" s="33">
        <v>12545028</v>
      </c>
      <c r="B1200" t="s">
        <v>1252</v>
      </c>
      <c r="C1200">
        <v>35.79345</v>
      </c>
      <c r="D1200" s="48">
        <v>-95.239549999999994</v>
      </c>
      <c r="E1200" s="33" t="s">
        <v>93</v>
      </c>
      <c r="F1200" s="33" t="s">
        <v>106</v>
      </c>
      <c r="I1200" s="46" t="s">
        <v>93</v>
      </c>
      <c r="J1200" s="33" t="s">
        <v>106</v>
      </c>
      <c r="L1200" s="33"/>
      <c r="M1200" s="56" t="str">
        <f t="shared" si="19"/>
        <v>Lead Status Unknown</v>
      </c>
    </row>
    <row r="1201" spans="1:13" x14ac:dyDescent="0.25">
      <c r="A1201" s="33">
        <v>12545029</v>
      </c>
      <c r="B1201" t="s">
        <v>1263</v>
      </c>
      <c r="C1201">
        <v>35.792929000000001</v>
      </c>
      <c r="D1201" s="48">
        <v>-95.250204999999994</v>
      </c>
      <c r="E1201" s="33" t="s">
        <v>93</v>
      </c>
      <c r="F1201" s="33" t="s">
        <v>106</v>
      </c>
      <c r="H1201" s="71"/>
      <c r="I1201" s="46" t="s">
        <v>93</v>
      </c>
      <c r="J1201" s="33" t="s">
        <v>106</v>
      </c>
      <c r="L1201" s="71"/>
      <c r="M1201" s="55" t="str">
        <f t="shared" si="19"/>
        <v>Lead Status Unknown</v>
      </c>
    </row>
    <row r="1202" spans="1:13" x14ac:dyDescent="0.25">
      <c r="A1202" s="33">
        <v>12545030</v>
      </c>
      <c r="B1202" t="s">
        <v>1252</v>
      </c>
      <c r="C1202">
        <v>35.793480000000002</v>
      </c>
      <c r="D1202" s="48">
        <v>-95.241050000000001</v>
      </c>
      <c r="E1202" s="33" t="s">
        <v>93</v>
      </c>
      <c r="F1202" s="33" t="s">
        <v>106</v>
      </c>
      <c r="I1202" s="46" t="s">
        <v>93</v>
      </c>
      <c r="J1202" s="33" t="s">
        <v>106</v>
      </c>
      <c r="L1202" s="33"/>
      <c r="M1202" s="56" t="str">
        <f t="shared" si="19"/>
        <v>Lead Status Unknown</v>
      </c>
    </row>
    <row r="1203" spans="1:13" x14ac:dyDescent="0.25">
      <c r="A1203" s="33">
        <v>12545031</v>
      </c>
      <c r="B1203" t="s">
        <v>1264</v>
      </c>
      <c r="C1203">
        <v>35.805757</v>
      </c>
      <c r="D1203" s="48">
        <v>-95.251024000000001</v>
      </c>
      <c r="E1203" s="33" t="s">
        <v>93</v>
      </c>
      <c r="F1203" s="33" t="s">
        <v>106</v>
      </c>
      <c r="H1203" s="71"/>
      <c r="I1203" s="46" t="s">
        <v>93</v>
      </c>
      <c r="J1203" s="33" t="s">
        <v>106</v>
      </c>
      <c r="L1203" s="71"/>
      <c r="M1203" s="55" t="str">
        <f t="shared" si="19"/>
        <v>Lead Status Unknown</v>
      </c>
    </row>
    <row r="1204" spans="1:13" x14ac:dyDescent="0.25">
      <c r="A1204" s="33">
        <v>12545032</v>
      </c>
      <c r="B1204" t="s">
        <v>1252</v>
      </c>
      <c r="C1204">
        <v>35.793660000000003</v>
      </c>
      <c r="D1204" s="48">
        <v>-95.238190000000003</v>
      </c>
      <c r="E1204" s="33" t="s">
        <v>93</v>
      </c>
      <c r="F1204" s="33" t="s">
        <v>106</v>
      </c>
      <c r="I1204" s="46" t="s">
        <v>93</v>
      </c>
      <c r="J1204" s="33" t="s">
        <v>106</v>
      </c>
      <c r="L1204" s="33"/>
      <c r="M1204" s="56" t="str">
        <f t="shared" si="19"/>
        <v>Lead Status Unknown</v>
      </c>
    </row>
    <row r="1205" spans="1:13" x14ac:dyDescent="0.25">
      <c r="A1205" s="33">
        <v>12545033</v>
      </c>
      <c r="B1205" t="s">
        <v>1265</v>
      </c>
      <c r="C1205">
        <v>35.805852999999999</v>
      </c>
      <c r="D1205" s="48">
        <v>-95.250939000000002</v>
      </c>
      <c r="E1205" s="33" t="s">
        <v>93</v>
      </c>
      <c r="F1205" s="33" t="s">
        <v>106</v>
      </c>
      <c r="H1205" s="71"/>
      <c r="I1205" s="46" t="s">
        <v>93</v>
      </c>
      <c r="J1205" s="33" t="s">
        <v>106</v>
      </c>
      <c r="L1205" s="71"/>
      <c r="M1205" s="55" t="str">
        <f t="shared" si="19"/>
        <v>Lead Status Unknown</v>
      </c>
    </row>
    <row r="1206" spans="1:13" x14ac:dyDescent="0.25">
      <c r="A1206" s="33">
        <v>12545034</v>
      </c>
      <c r="B1206" t="s">
        <v>1252</v>
      </c>
      <c r="C1206">
        <v>35.789465</v>
      </c>
      <c r="D1206" s="48">
        <v>-95.235217000000006</v>
      </c>
      <c r="E1206" s="33" t="s">
        <v>93</v>
      </c>
      <c r="F1206" s="33" t="s">
        <v>106</v>
      </c>
      <c r="I1206" s="46" t="s">
        <v>93</v>
      </c>
      <c r="J1206" s="33" t="s">
        <v>106</v>
      </c>
      <c r="L1206" s="33"/>
      <c r="M1206" s="56" t="str">
        <f t="shared" si="19"/>
        <v>Lead Status Unknown</v>
      </c>
    </row>
    <row r="1207" spans="1:13" x14ac:dyDescent="0.25">
      <c r="A1207" s="33">
        <v>12545035</v>
      </c>
      <c r="B1207" t="s">
        <v>1252</v>
      </c>
      <c r="C1207">
        <v>35.791420000000002</v>
      </c>
      <c r="D1207" s="48">
        <v>-95.238829999999993</v>
      </c>
      <c r="E1207" s="33" t="s">
        <v>93</v>
      </c>
      <c r="F1207" s="33" t="s">
        <v>106</v>
      </c>
      <c r="I1207" s="46" t="s">
        <v>93</v>
      </c>
      <c r="J1207" s="33" t="s">
        <v>106</v>
      </c>
      <c r="L1207" s="33"/>
      <c r="M1207" s="55" t="str">
        <f t="shared" si="19"/>
        <v>Lead Status Unknown</v>
      </c>
    </row>
    <row r="1208" spans="1:13" x14ac:dyDescent="0.25">
      <c r="A1208" s="33">
        <v>12545036</v>
      </c>
      <c r="B1208" t="s">
        <v>1266</v>
      </c>
      <c r="C1208">
        <v>35.805926999999997</v>
      </c>
      <c r="D1208" s="48">
        <v>-95.250701000000007</v>
      </c>
      <c r="E1208" s="33" t="s">
        <v>93</v>
      </c>
      <c r="F1208" s="33" t="s">
        <v>106</v>
      </c>
      <c r="H1208" s="71"/>
      <c r="I1208" s="46" t="s">
        <v>93</v>
      </c>
      <c r="J1208" s="33" t="s">
        <v>106</v>
      </c>
      <c r="L1208" s="71"/>
      <c r="M1208" s="56" t="str">
        <f t="shared" si="19"/>
        <v>Lead Status Unknown</v>
      </c>
    </row>
    <row r="1209" spans="1:13" x14ac:dyDescent="0.25">
      <c r="A1209" s="33">
        <v>12545037</v>
      </c>
      <c r="B1209" t="s">
        <v>1252</v>
      </c>
      <c r="C1209">
        <v>35.791989999999998</v>
      </c>
      <c r="D1209" s="48">
        <v>-95.238129999999998</v>
      </c>
      <c r="E1209" s="33" t="s">
        <v>93</v>
      </c>
      <c r="F1209" s="33" t="s">
        <v>106</v>
      </c>
      <c r="I1209" s="46" t="s">
        <v>93</v>
      </c>
      <c r="J1209" s="33" t="s">
        <v>106</v>
      </c>
      <c r="L1209" s="33"/>
      <c r="M1209" s="55" t="str">
        <f t="shared" si="19"/>
        <v>Lead Status Unknown</v>
      </c>
    </row>
    <row r="1210" spans="1:13" x14ac:dyDescent="0.25">
      <c r="A1210" s="33">
        <v>12545038</v>
      </c>
      <c r="B1210" t="s">
        <v>1267</v>
      </c>
      <c r="C1210">
        <v>35.793599</v>
      </c>
      <c r="D1210" s="48">
        <v>-95.254591000000005</v>
      </c>
      <c r="E1210" s="33" t="s">
        <v>93</v>
      </c>
      <c r="F1210" s="33" t="s">
        <v>106</v>
      </c>
      <c r="H1210" s="71"/>
      <c r="I1210" s="46" t="s">
        <v>93</v>
      </c>
      <c r="J1210" s="33" t="s">
        <v>106</v>
      </c>
      <c r="L1210" s="71"/>
      <c r="M1210" s="56" t="str">
        <f t="shared" si="19"/>
        <v>Lead Status Unknown</v>
      </c>
    </row>
    <row r="1211" spans="1:13" x14ac:dyDescent="0.25">
      <c r="A1211" s="33">
        <v>12545039</v>
      </c>
      <c r="B1211" t="s">
        <v>1252</v>
      </c>
      <c r="C1211">
        <v>35.792560000000002</v>
      </c>
      <c r="D1211" s="48">
        <v>-95.240579999999994</v>
      </c>
      <c r="E1211" s="33" t="s">
        <v>93</v>
      </c>
      <c r="F1211" s="33" t="s">
        <v>106</v>
      </c>
      <c r="I1211" s="46" t="s">
        <v>93</v>
      </c>
      <c r="J1211" s="33" t="s">
        <v>106</v>
      </c>
      <c r="L1211" s="33"/>
      <c r="M1211" s="55" t="str">
        <f t="shared" si="19"/>
        <v>Lead Status Unknown</v>
      </c>
    </row>
    <row r="1212" spans="1:13" x14ac:dyDescent="0.25">
      <c r="A1212" s="33">
        <v>12545040</v>
      </c>
      <c r="B1212" t="s">
        <v>1268</v>
      </c>
      <c r="C1212">
        <v>35.806381999999999</v>
      </c>
      <c r="D1212" s="48">
        <v>-95.235236999999998</v>
      </c>
      <c r="E1212" s="33" t="s">
        <v>93</v>
      </c>
      <c r="F1212" s="33" t="s">
        <v>106</v>
      </c>
      <c r="H1212" s="71"/>
      <c r="I1212" s="46" t="s">
        <v>93</v>
      </c>
      <c r="J1212" s="33" t="s">
        <v>106</v>
      </c>
      <c r="L1212" s="71"/>
      <c r="M1212" s="56" t="str">
        <f t="shared" si="19"/>
        <v>Lead Status Unknown</v>
      </c>
    </row>
    <row r="1213" spans="1:13" x14ac:dyDescent="0.25">
      <c r="A1213" s="33">
        <v>12545041</v>
      </c>
      <c r="B1213" t="s">
        <v>1269</v>
      </c>
      <c r="C1213">
        <v>35.794080000000001</v>
      </c>
      <c r="D1213" s="48">
        <v>-95.247190000000003</v>
      </c>
      <c r="E1213" s="33" t="s">
        <v>93</v>
      </c>
      <c r="F1213" s="33" t="s">
        <v>106</v>
      </c>
      <c r="I1213" s="46" t="s">
        <v>93</v>
      </c>
      <c r="J1213" s="33" t="s">
        <v>106</v>
      </c>
      <c r="L1213" s="33"/>
      <c r="M1213" s="55" t="str">
        <f t="shared" si="19"/>
        <v>Lead Status Unknown</v>
      </c>
    </row>
    <row r="1214" spans="1:13" x14ac:dyDescent="0.25">
      <c r="A1214" s="33">
        <v>12545042</v>
      </c>
      <c r="B1214" t="s">
        <v>1270</v>
      </c>
      <c r="C1214">
        <v>35.806024999999998</v>
      </c>
      <c r="D1214" s="48">
        <v>-95.235676999999995</v>
      </c>
      <c r="E1214" s="33" t="s">
        <v>93</v>
      </c>
      <c r="F1214" s="33" t="s">
        <v>106</v>
      </c>
      <c r="H1214" s="71"/>
      <c r="I1214" s="46" t="s">
        <v>93</v>
      </c>
      <c r="J1214" s="33" t="s">
        <v>106</v>
      </c>
      <c r="L1214" s="71"/>
      <c r="M1214" s="56" t="str">
        <f t="shared" si="19"/>
        <v>Lead Status Unknown</v>
      </c>
    </row>
    <row r="1215" spans="1:13" x14ac:dyDescent="0.25">
      <c r="A1215" s="33">
        <v>12545043</v>
      </c>
      <c r="B1215" t="s">
        <v>1271</v>
      </c>
      <c r="C1215">
        <v>35.770429999999998</v>
      </c>
      <c r="D1215" s="48">
        <v>-95.278859999999995</v>
      </c>
      <c r="E1215" s="33" t="s">
        <v>93</v>
      </c>
      <c r="F1215" s="33" t="s">
        <v>106</v>
      </c>
      <c r="I1215" s="46" t="s">
        <v>93</v>
      </c>
      <c r="J1215" s="33" t="s">
        <v>106</v>
      </c>
      <c r="L1215" s="33"/>
      <c r="M1215" s="55" t="str">
        <f t="shared" si="19"/>
        <v>Lead Status Unknown</v>
      </c>
    </row>
    <row r="1216" spans="1:13" x14ac:dyDescent="0.25">
      <c r="A1216" s="33">
        <v>12545044</v>
      </c>
      <c r="B1216" t="s">
        <v>1272</v>
      </c>
      <c r="C1216">
        <v>35.806963000000003</v>
      </c>
      <c r="D1216" s="48">
        <v>-95.235118999999997</v>
      </c>
      <c r="E1216" s="33" t="s">
        <v>93</v>
      </c>
      <c r="F1216" s="33" t="s">
        <v>106</v>
      </c>
      <c r="H1216" s="71"/>
      <c r="I1216" s="46" t="s">
        <v>93</v>
      </c>
      <c r="J1216" s="33" t="s">
        <v>106</v>
      </c>
      <c r="L1216" s="71"/>
      <c r="M1216" s="56" t="str">
        <f t="shared" si="19"/>
        <v>Lead Status Unknown</v>
      </c>
    </row>
    <row r="1217" spans="1:13" x14ac:dyDescent="0.25">
      <c r="A1217" s="33">
        <v>12545045</v>
      </c>
      <c r="B1217" t="s">
        <v>1273</v>
      </c>
      <c r="C1217">
        <v>35.807518000000002</v>
      </c>
      <c r="D1217" s="48">
        <v>-95.252709999999993</v>
      </c>
      <c r="E1217" s="33" t="s">
        <v>93</v>
      </c>
      <c r="F1217" s="33" t="s">
        <v>106</v>
      </c>
      <c r="I1217" s="46" t="s">
        <v>93</v>
      </c>
      <c r="J1217" s="33" t="s">
        <v>106</v>
      </c>
      <c r="L1217" s="33"/>
      <c r="M1217" s="55" t="str">
        <f t="shared" si="19"/>
        <v>Lead Status Unknown</v>
      </c>
    </row>
    <row r="1218" spans="1:13" x14ac:dyDescent="0.25">
      <c r="A1218" s="33">
        <v>12545046</v>
      </c>
      <c r="B1218" t="s">
        <v>1274</v>
      </c>
      <c r="C1218">
        <v>35.80715</v>
      </c>
      <c r="D1218" s="48">
        <v>-95.236729999999994</v>
      </c>
      <c r="E1218" s="33" t="s">
        <v>93</v>
      </c>
      <c r="F1218" s="33" t="s">
        <v>106</v>
      </c>
      <c r="H1218" s="71"/>
      <c r="I1218" s="46" t="s">
        <v>93</v>
      </c>
      <c r="J1218" s="33" t="s">
        <v>106</v>
      </c>
      <c r="L1218" s="71"/>
      <c r="M1218" s="56" t="str">
        <f t="shared" si="19"/>
        <v>Lead Status Unknown</v>
      </c>
    </row>
    <row r="1219" spans="1:13" x14ac:dyDescent="0.25">
      <c r="A1219" s="33">
        <v>12545048</v>
      </c>
      <c r="B1219" t="s">
        <v>1275</v>
      </c>
      <c r="C1219">
        <v>35.796408</v>
      </c>
      <c r="D1219" s="48">
        <v>-95.243937000000003</v>
      </c>
      <c r="E1219" s="33" t="s">
        <v>93</v>
      </c>
      <c r="F1219" s="33" t="s">
        <v>106</v>
      </c>
      <c r="I1219" s="46" t="s">
        <v>93</v>
      </c>
      <c r="J1219" s="33" t="s">
        <v>106</v>
      </c>
      <c r="L1219" s="33"/>
      <c r="M1219" s="55" t="str">
        <f t="shared" si="19"/>
        <v>Lead Status Unknown</v>
      </c>
    </row>
    <row r="1220" spans="1:13" x14ac:dyDescent="0.25">
      <c r="A1220" s="33">
        <v>12545047</v>
      </c>
      <c r="B1220" t="s">
        <v>1276</v>
      </c>
      <c r="C1220">
        <v>35.806946000000003</v>
      </c>
      <c r="D1220" s="48">
        <v>-95.235366999999997</v>
      </c>
      <c r="E1220" s="33" t="s">
        <v>93</v>
      </c>
      <c r="F1220" s="33" t="s">
        <v>106</v>
      </c>
      <c r="H1220" s="71"/>
      <c r="I1220" s="46" t="s">
        <v>93</v>
      </c>
      <c r="J1220" s="33" t="s">
        <v>106</v>
      </c>
      <c r="L1220" s="71"/>
      <c r="M1220" s="56" t="str">
        <f t="shared" si="19"/>
        <v>Lead Status Unknown</v>
      </c>
    </row>
    <row r="1221" spans="1:13" x14ac:dyDescent="0.25">
      <c r="A1221" s="33">
        <v>12545049</v>
      </c>
      <c r="B1221" t="s">
        <v>1277</v>
      </c>
      <c r="C1221">
        <v>35.793464999999998</v>
      </c>
      <c r="D1221" s="48">
        <v>-95.252715100000003</v>
      </c>
      <c r="E1221" s="33" t="s">
        <v>93</v>
      </c>
      <c r="F1221" s="33" t="s">
        <v>106</v>
      </c>
      <c r="I1221" s="46" t="s">
        <v>93</v>
      </c>
      <c r="J1221" s="33" t="s">
        <v>106</v>
      </c>
      <c r="L1221" s="33"/>
      <c r="M1221" s="55" t="str">
        <f t="shared" si="19"/>
        <v>Lead Status Unknown</v>
      </c>
    </row>
    <row r="1222" spans="1:13" x14ac:dyDescent="0.25">
      <c r="A1222" s="33">
        <v>12545050</v>
      </c>
      <c r="B1222" t="s">
        <v>1278</v>
      </c>
      <c r="C1222">
        <v>35.807215999999997</v>
      </c>
      <c r="D1222" s="48">
        <v>-95.235443000000004</v>
      </c>
      <c r="E1222" s="33" t="s">
        <v>93</v>
      </c>
      <c r="F1222" s="33" t="s">
        <v>106</v>
      </c>
      <c r="H1222" s="71"/>
      <c r="I1222" s="46" t="s">
        <v>93</v>
      </c>
      <c r="J1222" s="33" t="s">
        <v>106</v>
      </c>
      <c r="L1222" s="71"/>
      <c r="M1222" s="56" t="str">
        <f t="shared" si="19"/>
        <v>Lead Status Unknown</v>
      </c>
    </row>
    <row r="1223" spans="1:13" x14ac:dyDescent="0.25">
      <c r="A1223" s="33">
        <v>12545053</v>
      </c>
      <c r="B1223" t="s">
        <v>1279</v>
      </c>
      <c r="C1223">
        <v>35.807496999999998</v>
      </c>
      <c r="D1223" s="48">
        <v>-95.252646999999996</v>
      </c>
      <c r="E1223" s="33" t="s">
        <v>93</v>
      </c>
      <c r="F1223" s="33" t="s">
        <v>106</v>
      </c>
      <c r="I1223" s="46" t="s">
        <v>93</v>
      </c>
      <c r="J1223" s="33" t="s">
        <v>106</v>
      </c>
      <c r="L1223" s="33"/>
      <c r="M1223" s="55" t="str">
        <f t="shared" si="19"/>
        <v>Lead Status Unknown</v>
      </c>
    </row>
    <row r="1224" spans="1:13" x14ac:dyDescent="0.25">
      <c r="A1224" s="33">
        <v>12545051</v>
      </c>
      <c r="B1224" t="s">
        <v>1280</v>
      </c>
      <c r="C1224">
        <v>35.807740000000003</v>
      </c>
      <c r="D1224" s="48">
        <v>-95.236639999999994</v>
      </c>
      <c r="E1224" s="33" t="s">
        <v>93</v>
      </c>
      <c r="F1224" s="33" t="s">
        <v>106</v>
      </c>
      <c r="H1224" s="71"/>
      <c r="I1224" s="46" t="s">
        <v>93</v>
      </c>
      <c r="J1224" s="33" t="s">
        <v>106</v>
      </c>
      <c r="L1224" s="71"/>
      <c r="M1224" s="56" t="str">
        <f t="shared" si="19"/>
        <v>Lead Status Unknown</v>
      </c>
    </row>
    <row r="1225" spans="1:13" x14ac:dyDescent="0.25">
      <c r="A1225" s="33">
        <v>12545052</v>
      </c>
      <c r="B1225" t="s">
        <v>1281</v>
      </c>
      <c r="C1225">
        <v>35.808909999999997</v>
      </c>
      <c r="D1225" s="48">
        <v>-95.236739999999998</v>
      </c>
      <c r="E1225" s="33" t="s">
        <v>93</v>
      </c>
      <c r="F1225" s="33" t="s">
        <v>106</v>
      </c>
      <c r="H1225" s="71"/>
      <c r="I1225" s="46" t="s">
        <v>93</v>
      </c>
      <c r="J1225" s="33" t="s">
        <v>106</v>
      </c>
      <c r="L1225" s="71"/>
      <c r="M1225" s="55" t="str">
        <f t="shared" si="19"/>
        <v>Lead Status Unknown</v>
      </c>
    </row>
    <row r="1226" spans="1:13" x14ac:dyDescent="0.25">
      <c r="A1226" s="33">
        <v>12545054</v>
      </c>
      <c r="B1226" t="s">
        <v>1282</v>
      </c>
      <c r="C1226">
        <v>35.808608999999997</v>
      </c>
      <c r="D1226" s="48">
        <v>-95.235405</v>
      </c>
      <c r="E1226" s="33" t="s">
        <v>93</v>
      </c>
      <c r="F1226" s="33" t="s">
        <v>106</v>
      </c>
      <c r="H1226" s="71"/>
      <c r="I1226" s="46" t="s">
        <v>93</v>
      </c>
      <c r="J1226" s="33" t="s">
        <v>106</v>
      </c>
      <c r="L1226" s="71"/>
      <c r="M1226" s="56" t="str">
        <f t="shared" si="19"/>
        <v>Lead Status Unknown</v>
      </c>
    </row>
    <row r="1227" spans="1:13" x14ac:dyDescent="0.25">
      <c r="A1227" s="33">
        <v>12545055</v>
      </c>
      <c r="B1227" t="s">
        <v>1283</v>
      </c>
      <c r="C1227">
        <v>35.770899999999997</v>
      </c>
      <c r="D1227" s="48">
        <v>-95.295213000000004</v>
      </c>
      <c r="E1227" s="33" t="s">
        <v>93</v>
      </c>
      <c r="F1227" s="33" t="s">
        <v>106</v>
      </c>
      <c r="I1227" s="46" t="s">
        <v>93</v>
      </c>
      <c r="J1227" s="33" t="s">
        <v>106</v>
      </c>
      <c r="L1227" s="33"/>
      <c r="M1227" s="55" t="str">
        <f t="shared" si="19"/>
        <v>Lead Status Unknown</v>
      </c>
    </row>
    <row r="1228" spans="1:13" x14ac:dyDescent="0.25">
      <c r="A1228" s="33">
        <v>12545056</v>
      </c>
      <c r="B1228" t="s">
        <v>1284</v>
      </c>
      <c r="C1228">
        <v>35.808962000000001</v>
      </c>
      <c r="D1228" s="48">
        <v>-95.235283999999993</v>
      </c>
      <c r="E1228" s="33" t="s">
        <v>93</v>
      </c>
      <c r="F1228" s="33" t="s">
        <v>106</v>
      </c>
      <c r="H1228" s="71"/>
      <c r="I1228" s="46" t="s">
        <v>93</v>
      </c>
      <c r="J1228" s="33" t="s">
        <v>106</v>
      </c>
      <c r="L1228" s="71"/>
      <c r="M1228" s="56" t="str">
        <f t="shared" si="19"/>
        <v>Lead Status Unknown</v>
      </c>
    </row>
    <row r="1229" spans="1:13" x14ac:dyDescent="0.25">
      <c r="A1229" s="33">
        <v>12545057</v>
      </c>
      <c r="B1229" t="s">
        <v>1285</v>
      </c>
      <c r="C1229">
        <v>35.807682999999997</v>
      </c>
      <c r="D1229" s="48">
        <v>-95.252262000000002</v>
      </c>
      <c r="E1229" s="33" t="s">
        <v>93</v>
      </c>
      <c r="F1229" s="33" t="s">
        <v>106</v>
      </c>
      <c r="I1229" s="46" t="s">
        <v>93</v>
      </c>
      <c r="J1229" s="33" t="s">
        <v>106</v>
      </c>
      <c r="L1229" s="33"/>
      <c r="M1229" s="55" t="str">
        <f t="shared" si="19"/>
        <v>Lead Status Unknown</v>
      </c>
    </row>
    <row r="1230" spans="1:13" x14ac:dyDescent="0.25">
      <c r="A1230" s="33">
        <v>12545058</v>
      </c>
      <c r="B1230" t="s">
        <v>1286</v>
      </c>
      <c r="C1230">
        <v>35.805968999999997</v>
      </c>
      <c r="D1230" s="48">
        <v>-95.250614999999996</v>
      </c>
      <c r="E1230" s="33" t="s">
        <v>93</v>
      </c>
      <c r="F1230" s="33" t="s">
        <v>106</v>
      </c>
      <c r="H1230" s="71"/>
      <c r="I1230" s="46" t="s">
        <v>93</v>
      </c>
      <c r="J1230" s="33" t="s">
        <v>106</v>
      </c>
      <c r="L1230" s="71"/>
      <c r="M1230" s="56" t="str">
        <f t="shared" si="19"/>
        <v>Lead Status Unknown</v>
      </c>
    </row>
    <row r="1231" spans="1:13" x14ac:dyDescent="0.25">
      <c r="A1231" s="33">
        <v>12545059</v>
      </c>
      <c r="B1231" t="s">
        <v>1287</v>
      </c>
      <c r="C1231">
        <v>35.796374999999998</v>
      </c>
      <c r="D1231" s="48">
        <v>-95.244145000000003</v>
      </c>
      <c r="E1231" s="33" t="s">
        <v>93</v>
      </c>
      <c r="F1231" s="33" t="s">
        <v>106</v>
      </c>
      <c r="I1231" s="46" t="s">
        <v>93</v>
      </c>
      <c r="J1231" s="33" t="s">
        <v>106</v>
      </c>
      <c r="L1231" s="33"/>
      <c r="M1231" s="55" t="str">
        <f t="shared" si="19"/>
        <v>Lead Status Unknown</v>
      </c>
    </row>
    <row r="1232" spans="1:13" x14ac:dyDescent="0.25">
      <c r="A1232" s="33">
        <v>12545060</v>
      </c>
      <c r="B1232" t="s">
        <v>1288</v>
      </c>
      <c r="C1232">
        <v>35.788851999999999</v>
      </c>
      <c r="D1232" s="48">
        <v>-95.238315999999998</v>
      </c>
      <c r="E1232" s="33" t="s">
        <v>93</v>
      </c>
      <c r="F1232" s="33" t="s">
        <v>106</v>
      </c>
      <c r="H1232" s="71"/>
      <c r="I1232" s="46" t="s">
        <v>93</v>
      </c>
      <c r="J1232" s="33" t="s">
        <v>106</v>
      </c>
      <c r="L1232" s="71"/>
      <c r="M1232" s="56" t="str">
        <f t="shared" si="19"/>
        <v>Lead Status Unknown</v>
      </c>
    </row>
    <row r="1233" spans="1:13" x14ac:dyDescent="0.25">
      <c r="A1233" s="33">
        <v>12545061</v>
      </c>
      <c r="B1233" t="s">
        <v>1289</v>
      </c>
      <c r="C1233">
        <v>35.793458000000001</v>
      </c>
      <c r="D1233" s="48">
        <v>-95.253456999999997</v>
      </c>
      <c r="E1233" s="33" t="s">
        <v>93</v>
      </c>
      <c r="F1233" s="33" t="s">
        <v>106</v>
      </c>
      <c r="I1233" s="46" t="s">
        <v>93</v>
      </c>
      <c r="J1233" s="33" t="s">
        <v>106</v>
      </c>
      <c r="L1233" s="33"/>
      <c r="M1233" s="55" t="str">
        <f t="shared" si="19"/>
        <v>Lead Status Unknown</v>
      </c>
    </row>
    <row r="1234" spans="1:13" x14ac:dyDescent="0.25">
      <c r="A1234" s="33">
        <v>12545062</v>
      </c>
      <c r="B1234" t="s">
        <v>1290</v>
      </c>
      <c r="C1234">
        <v>35.807729000000002</v>
      </c>
      <c r="D1234" s="48">
        <v>-95.252527999999998</v>
      </c>
      <c r="E1234" s="33" t="s">
        <v>93</v>
      </c>
      <c r="F1234" s="33" t="s">
        <v>106</v>
      </c>
      <c r="I1234" s="46" t="s">
        <v>93</v>
      </c>
      <c r="J1234" s="33" t="s">
        <v>106</v>
      </c>
      <c r="L1234" s="33"/>
      <c r="M1234" s="56" t="str">
        <f t="shared" si="19"/>
        <v>Lead Status Unknown</v>
      </c>
    </row>
    <row r="1235" spans="1:13" x14ac:dyDescent="0.25">
      <c r="A1235" s="33">
        <v>12545063</v>
      </c>
      <c r="B1235" t="s">
        <v>1291</v>
      </c>
      <c r="C1235">
        <v>35.810630000000003</v>
      </c>
      <c r="D1235" s="48">
        <v>95.233869999999996</v>
      </c>
      <c r="E1235" s="33" t="s">
        <v>93</v>
      </c>
      <c r="F1235" s="33" t="s">
        <v>106</v>
      </c>
      <c r="H1235" s="71"/>
      <c r="I1235" s="46" t="s">
        <v>93</v>
      </c>
      <c r="J1235" s="33" t="s">
        <v>106</v>
      </c>
      <c r="L1235" s="71"/>
      <c r="M1235" s="55" t="str">
        <f t="shared" si="19"/>
        <v>Lead Status Unknown</v>
      </c>
    </row>
    <row r="1236" spans="1:13" x14ac:dyDescent="0.25">
      <c r="A1236" s="33">
        <v>12545065</v>
      </c>
      <c r="B1236" t="s">
        <v>1292</v>
      </c>
      <c r="C1236">
        <v>35.795861000000002</v>
      </c>
      <c r="D1236" s="48">
        <v>-95.230538999999993</v>
      </c>
      <c r="E1236" s="33" t="s">
        <v>93</v>
      </c>
      <c r="F1236" s="33" t="s">
        <v>106</v>
      </c>
      <c r="H1236" s="71"/>
      <c r="I1236" s="46" t="s">
        <v>93</v>
      </c>
      <c r="J1236" s="33" t="s">
        <v>106</v>
      </c>
      <c r="L1236" s="71"/>
      <c r="M1236" s="56" t="str">
        <f t="shared" si="19"/>
        <v>Lead Status Unknown</v>
      </c>
    </row>
    <row r="1237" spans="1:13" x14ac:dyDescent="0.25">
      <c r="A1237" s="33">
        <v>12545064</v>
      </c>
      <c r="B1237" t="s">
        <v>1293</v>
      </c>
      <c r="C1237">
        <v>35.807822999999999</v>
      </c>
      <c r="D1237" s="48">
        <v>95.252189999999999</v>
      </c>
      <c r="E1237" s="33" t="s">
        <v>93</v>
      </c>
      <c r="F1237" s="33" t="s">
        <v>106</v>
      </c>
      <c r="I1237" s="46" t="s">
        <v>93</v>
      </c>
      <c r="J1237" s="33" t="s">
        <v>106</v>
      </c>
      <c r="L1237" s="33"/>
      <c r="M1237" s="55" t="str">
        <f t="shared" si="19"/>
        <v>Lead Status Unknown</v>
      </c>
    </row>
    <row r="1238" spans="1:13" x14ac:dyDescent="0.25">
      <c r="A1238" s="33">
        <v>12545066</v>
      </c>
      <c r="B1238" t="s">
        <v>1294</v>
      </c>
      <c r="C1238">
        <v>35.796565999999999</v>
      </c>
      <c r="D1238" s="48">
        <v>-95.244349999999997</v>
      </c>
      <c r="E1238" s="33" t="s">
        <v>93</v>
      </c>
      <c r="F1238" s="33" t="s">
        <v>106</v>
      </c>
      <c r="I1238" s="46" t="s">
        <v>93</v>
      </c>
      <c r="J1238" s="33" t="s">
        <v>106</v>
      </c>
      <c r="L1238" s="33"/>
      <c r="M1238" s="56" t="str">
        <f t="shared" si="19"/>
        <v>Lead Status Unknown</v>
      </c>
    </row>
    <row r="1239" spans="1:13" x14ac:dyDescent="0.25">
      <c r="A1239" s="33">
        <v>12545067</v>
      </c>
      <c r="B1239" t="s">
        <v>1295</v>
      </c>
      <c r="C1239">
        <v>35.796227999999999</v>
      </c>
      <c r="D1239" s="48">
        <v>-95.231335000000001</v>
      </c>
      <c r="E1239" s="33" t="s">
        <v>93</v>
      </c>
      <c r="F1239" s="33" t="s">
        <v>106</v>
      </c>
      <c r="H1239" s="71"/>
      <c r="I1239" s="46" t="s">
        <v>93</v>
      </c>
      <c r="J1239" s="33" t="s">
        <v>106</v>
      </c>
      <c r="L1239" s="71"/>
      <c r="M1239" s="55" t="str">
        <f t="shared" si="19"/>
        <v>Lead Status Unknown</v>
      </c>
    </row>
    <row r="1240" spans="1:13" x14ac:dyDescent="0.25">
      <c r="A1240" s="33">
        <v>12545068</v>
      </c>
      <c r="B1240" t="s">
        <v>1296</v>
      </c>
      <c r="C1240">
        <v>35.796332</v>
      </c>
      <c r="D1240" s="48">
        <v>-95.231492000000003</v>
      </c>
      <c r="E1240" s="33" t="s">
        <v>93</v>
      </c>
      <c r="F1240" s="33" t="s">
        <v>106</v>
      </c>
      <c r="H1240" s="71"/>
      <c r="I1240" s="46" t="s">
        <v>93</v>
      </c>
      <c r="J1240" s="33" t="s">
        <v>106</v>
      </c>
      <c r="L1240" s="71"/>
      <c r="M1240" s="56" t="str">
        <f t="shared" si="19"/>
        <v>Lead Status Unknown</v>
      </c>
    </row>
    <row r="1241" spans="1:13" x14ac:dyDescent="0.25">
      <c r="A1241" s="33">
        <v>12545069</v>
      </c>
      <c r="B1241" t="s">
        <v>1297</v>
      </c>
      <c r="C1241">
        <v>35.794969000000002</v>
      </c>
      <c r="D1241" s="48">
        <v>-95.254441999999997</v>
      </c>
      <c r="E1241" s="33" t="s">
        <v>93</v>
      </c>
      <c r="F1241" s="33" t="s">
        <v>106</v>
      </c>
      <c r="I1241" s="46" t="s">
        <v>93</v>
      </c>
      <c r="J1241" s="33" t="s">
        <v>106</v>
      </c>
      <c r="L1241" s="33"/>
      <c r="M1241" s="55" t="str">
        <f t="shared" si="19"/>
        <v>Lead Status Unknown</v>
      </c>
    </row>
    <row r="1242" spans="1:13" x14ac:dyDescent="0.25">
      <c r="A1242" s="33">
        <v>12545070</v>
      </c>
      <c r="B1242" t="s">
        <v>1298</v>
      </c>
      <c r="C1242">
        <v>35.796339000000003</v>
      </c>
      <c r="D1242" s="48">
        <v>-95.231194000000002</v>
      </c>
      <c r="E1242" s="33" t="s">
        <v>93</v>
      </c>
      <c r="F1242" s="33" t="s">
        <v>106</v>
      </c>
      <c r="H1242" s="71"/>
      <c r="I1242" s="46" t="s">
        <v>93</v>
      </c>
      <c r="J1242" s="33" t="s">
        <v>106</v>
      </c>
      <c r="L1242" s="71"/>
      <c r="M1242" s="56" t="str">
        <f t="shared" si="19"/>
        <v>Lead Status Unknown</v>
      </c>
    </row>
    <row r="1243" spans="1:13" x14ac:dyDescent="0.25">
      <c r="A1243" s="33">
        <v>12545071</v>
      </c>
      <c r="B1243" t="s">
        <v>1299</v>
      </c>
      <c r="C1243">
        <v>35.796337000000001</v>
      </c>
      <c r="D1243" s="48">
        <v>-95.230920999999995</v>
      </c>
      <c r="E1243" s="33" t="s">
        <v>93</v>
      </c>
      <c r="F1243" s="33" t="s">
        <v>106</v>
      </c>
      <c r="H1243" s="71"/>
      <c r="I1243" s="46" t="s">
        <v>93</v>
      </c>
      <c r="J1243" s="33" t="s">
        <v>106</v>
      </c>
      <c r="L1243" s="71"/>
      <c r="M1243" s="55" t="str">
        <f t="shared" si="19"/>
        <v>Lead Status Unknown</v>
      </c>
    </row>
    <row r="1244" spans="1:13" x14ac:dyDescent="0.25">
      <c r="A1244" s="33">
        <v>12545072</v>
      </c>
      <c r="B1244" t="s">
        <v>1300</v>
      </c>
      <c r="C1244">
        <v>35.807845999999998</v>
      </c>
      <c r="D1244" s="48">
        <v>-95.252027999999996</v>
      </c>
      <c r="E1244" s="33" t="s">
        <v>93</v>
      </c>
      <c r="F1244" s="33" t="s">
        <v>106</v>
      </c>
      <c r="I1244" s="46" t="s">
        <v>93</v>
      </c>
      <c r="J1244" s="33" t="s">
        <v>106</v>
      </c>
      <c r="L1244" s="33"/>
      <c r="M1244" s="56" t="str">
        <f t="shared" si="19"/>
        <v>Lead Status Unknown</v>
      </c>
    </row>
    <row r="1245" spans="1:13" x14ac:dyDescent="0.25">
      <c r="A1245" s="33">
        <v>12545074</v>
      </c>
      <c r="B1245" t="s">
        <v>1301</v>
      </c>
      <c r="C1245">
        <v>35.803821999999997</v>
      </c>
      <c r="D1245" s="48">
        <v>-95.252708999999996</v>
      </c>
      <c r="E1245" s="33" t="s">
        <v>93</v>
      </c>
      <c r="F1245" s="33" t="s">
        <v>106</v>
      </c>
      <c r="I1245" s="46" t="s">
        <v>93</v>
      </c>
      <c r="J1245" s="33" t="s">
        <v>106</v>
      </c>
      <c r="L1245" s="33"/>
      <c r="M1245" s="55" t="str">
        <f t="shared" si="19"/>
        <v>Lead Status Unknown</v>
      </c>
    </row>
    <row r="1246" spans="1:13" x14ac:dyDescent="0.25">
      <c r="A1246" s="33">
        <v>12545073</v>
      </c>
      <c r="B1246" t="s">
        <v>1302</v>
      </c>
      <c r="C1246">
        <v>35.804504000000001</v>
      </c>
      <c r="D1246" s="48">
        <v>-95.253148999999993</v>
      </c>
      <c r="E1246" s="33" t="s">
        <v>93</v>
      </c>
      <c r="F1246" s="33" t="s">
        <v>106</v>
      </c>
      <c r="H1246" s="71"/>
      <c r="I1246" s="46" t="s">
        <v>93</v>
      </c>
      <c r="J1246" s="33" t="s">
        <v>106</v>
      </c>
      <c r="L1246" s="71"/>
      <c r="M1246" s="56" t="str">
        <f t="shared" si="19"/>
        <v>Lead Status Unknown</v>
      </c>
    </row>
    <row r="1247" spans="1:13" x14ac:dyDescent="0.25">
      <c r="A1247" s="33">
        <v>12545075</v>
      </c>
      <c r="B1247" t="s">
        <v>1303</v>
      </c>
      <c r="C1247">
        <v>35.793565000000001</v>
      </c>
      <c r="D1247" s="48">
        <v>-95.253834999999995</v>
      </c>
      <c r="E1247" s="33" t="s">
        <v>93</v>
      </c>
      <c r="F1247" s="33" t="s">
        <v>106</v>
      </c>
      <c r="I1247" s="46" t="s">
        <v>93</v>
      </c>
      <c r="J1247" s="33" t="s">
        <v>106</v>
      </c>
      <c r="L1247" s="33"/>
      <c r="M1247" s="55" t="str">
        <f t="shared" si="19"/>
        <v>Lead Status Unknown</v>
      </c>
    </row>
    <row r="1248" spans="1:13" x14ac:dyDescent="0.25">
      <c r="A1248" s="33">
        <v>12545076</v>
      </c>
      <c r="B1248" t="s">
        <v>1304</v>
      </c>
      <c r="C1248">
        <v>35.803465000000003</v>
      </c>
      <c r="D1248" s="48">
        <v>-95.243430000000004</v>
      </c>
      <c r="E1248" s="33" t="s">
        <v>93</v>
      </c>
      <c r="F1248" s="33" t="s">
        <v>106</v>
      </c>
      <c r="H1248" s="71"/>
      <c r="I1248" s="46" t="s">
        <v>93</v>
      </c>
      <c r="J1248" s="33" t="s">
        <v>106</v>
      </c>
      <c r="L1248" s="71"/>
      <c r="M1248" s="56" t="str">
        <f t="shared" si="19"/>
        <v>Lead Status Unknown</v>
      </c>
    </row>
    <row r="1249" spans="1:13" x14ac:dyDescent="0.25">
      <c r="A1249" s="33">
        <v>12545077</v>
      </c>
      <c r="B1249" t="s">
        <v>1305</v>
      </c>
      <c r="C1249">
        <v>35.796422999999997</v>
      </c>
      <c r="D1249" s="48">
        <v>-95.244322999999994</v>
      </c>
      <c r="E1249" s="33" t="s">
        <v>93</v>
      </c>
      <c r="F1249" s="33" t="s">
        <v>106</v>
      </c>
      <c r="I1249" s="46" t="s">
        <v>93</v>
      </c>
      <c r="J1249" s="33" t="s">
        <v>106</v>
      </c>
      <c r="L1249" s="33"/>
      <c r="M1249" s="55" t="str">
        <f t="shared" ref="M1249:M1312" si="20">IF(OR(F1249="Lead",J1249="Lead"),"Lead",(IF(OR(OR(F1249="",J1249=""),AND(AND(NOT(F1249="Lead"),J1249="Galvanized Iron/Steel"),I1249="")),"",IF(AND(OR(I1249="Yes",I1249="Don't Know"),J1249="Galvanized Iron/Steel"),"Galvanized Requiring Replacement",IF(OR(F1249="Unknown",J1249="Unknown"),"Lead Status Unknown",IF(AND(F1249="No System Owned Portion",J1249="No Customer Owned Portion"),"","Non-Lead"))))))</f>
        <v>Lead Status Unknown</v>
      </c>
    </row>
    <row r="1250" spans="1:13" x14ac:dyDescent="0.25">
      <c r="A1250" s="33">
        <v>12545078</v>
      </c>
      <c r="B1250" t="s">
        <v>1306</v>
      </c>
      <c r="C1250">
        <v>35.803477000000001</v>
      </c>
      <c r="D1250" s="48">
        <v>-95.243245000000002</v>
      </c>
      <c r="E1250" s="33" t="s">
        <v>93</v>
      </c>
      <c r="F1250" s="33" t="s">
        <v>106</v>
      </c>
      <c r="H1250" s="71"/>
      <c r="I1250" s="46" t="s">
        <v>93</v>
      </c>
      <c r="J1250" s="33" t="s">
        <v>106</v>
      </c>
      <c r="L1250" s="71"/>
      <c r="M1250" s="56" t="str">
        <f t="shared" si="20"/>
        <v>Lead Status Unknown</v>
      </c>
    </row>
    <row r="1251" spans="1:13" x14ac:dyDescent="0.25">
      <c r="A1251" s="33">
        <v>12545079</v>
      </c>
      <c r="B1251" t="s">
        <v>1307</v>
      </c>
      <c r="C1251">
        <v>35.800508000000001</v>
      </c>
      <c r="D1251" s="48">
        <v>-95.258825000000002</v>
      </c>
      <c r="E1251" s="33" t="s">
        <v>93</v>
      </c>
      <c r="F1251" s="33" t="s">
        <v>106</v>
      </c>
      <c r="I1251" s="46" t="s">
        <v>93</v>
      </c>
      <c r="J1251" s="33" t="s">
        <v>106</v>
      </c>
      <c r="L1251" s="33"/>
      <c r="M1251" s="55" t="str">
        <f t="shared" si="20"/>
        <v>Lead Status Unknown</v>
      </c>
    </row>
    <row r="1252" spans="1:13" x14ac:dyDescent="0.25">
      <c r="A1252" s="33">
        <v>12545080</v>
      </c>
      <c r="B1252" t="s">
        <v>1308</v>
      </c>
      <c r="C1252">
        <v>35.803642000000004</v>
      </c>
      <c r="D1252" s="48">
        <v>-95.242866000000006</v>
      </c>
      <c r="E1252" s="33" t="s">
        <v>93</v>
      </c>
      <c r="F1252" s="33" t="s">
        <v>106</v>
      </c>
      <c r="H1252" s="71"/>
      <c r="I1252" s="46" t="s">
        <v>93</v>
      </c>
      <c r="J1252" s="33" t="s">
        <v>106</v>
      </c>
      <c r="L1252" s="71"/>
      <c r="M1252" s="56" t="str">
        <f t="shared" si="20"/>
        <v>Lead Status Unknown</v>
      </c>
    </row>
    <row r="1253" spans="1:13" x14ac:dyDescent="0.25">
      <c r="A1253" s="33">
        <v>12545081</v>
      </c>
      <c r="B1253" t="s">
        <v>1309</v>
      </c>
      <c r="C1253">
        <v>35.794975999999998</v>
      </c>
      <c r="D1253" s="48">
        <v>-95.254741199999998</v>
      </c>
      <c r="E1253" s="33" t="s">
        <v>93</v>
      </c>
      <c r="F1253" s="33" t="s">
        <v>106</v>
      </c>
      <c r="I1253" s="46" t="s">
        <v>93</v>
      </c>
      <c r="J1253" s="33" t="s">
        <v>106</v>
      </c>
      <c r="L1253" s="33"/>
      <c r="M1253" s="55" t="str">
        <f t="shared" si="20"/>
        <v>Lead Status Unknown</v>
      </c>
    </row>
    <row r="1254" spans="1:13" x14ac:dyDescent="0.25">
      <c r="A1254" s="33">
        <v>12545082</v>
      </c>
      <c r="B1254" t="s">
        <v>1310</v>
      </c>
      <c r="C1254">
        <v>35.796365999999999</v>
      </c>
      <c r="D1254" s="48">
        <v>-95.233137999999997</v>
      </c>
      <c r="E1254" s="33" t="s">
        <v>93</v>
      </c>
      <c r="F1254" s="33" t="s">
        <v>106</v>
      </c>
      <c r="H1254" s="71"/>
      <c r="I1254" s="46" t="s">
        <v>93</v>
      </c>
      <c r="J1254" s="33" t="s">
        <v>106</v>
      </c>
      <c r="L1254" s="71"/>
      <c r="M1254" s="56" t="str">
        <f t="shared" si="20"/>
        <v>Lead Status Unknown</v>
      </c>
    </row>
    <row r="1255" spans="1:13" x14ac:dyDescent="0.25">
      <c r="A1255" s="33">
        <v>12545083</v>
      </c>
      <c r="B1255" t="s">
        <v>1311</v>
      </c>
      <c r="C1255">
        <v>35.807855000000004</v>
      </c>
      <c r="D1255" s="48">
        <v>95.251818</v>
      </c>
      <c r="E1255" s="33" t="s">
        <v>93</v>
      </c>
      <c r="F1255" s="33" t="s">
        <v>106</v>
      </c>
      <c r="I1255" s="46" t="s">
        <v>93</v>
      </c>
      <c r="J1255" s="33" t="s">
        <v>106</v>
      </c>
      <c r="L1255" s="33"/>
      <c r="M1255" s="55" t="str">
        <f t="shared" si="20"/>
        <v>Lead Status Unknown</v>
      </c>
    </row>
    <row r="1256" spans="1:13" x14ac:dyDescent="0.25">
      <c r="A1256" s="33">
        <v>12545084</v>
      </c>
      <c r="B1256" t="s">
        <v>1312</v>
      </c>
      <c r="C1256">
        <v>35.794837999999999</v>
      </c>
      <c r="D1256" s="48">
        <v>-95.234530000000007</v>
      </c>
      <c r="E1256" s="33" t="s">
        <v>93</v>
      </c>
      <c r="F1256" s="33" t="s">
        <v>106</v>
      </c>
      <c r="H1256" s="71"/>
      <c r="I1256" s="46" t="s">
        <v>93</v>
      </c>
      <c r="J1256" s="33" t="s">
        <v>106</v>
      </c>
      <c r="L1256" s="71"/>
      <c r="M1256" s="56" t="str">
        <f t="shared" si="20"/>
        <v>Lead Status Unknown</v>
      </c>
    </row>
    <row r="1257" spans="1:13" x14ac:dyDescent="0.25">
      <c r="A1257" s="33">
        <v>12545085</v>
      </c>
      <c r="B1257" t="s">
        <v>1313</v>
      </c>
      <c r="C1257">
        <v>35.803820000000002</v>
      </c>
      <c r="D1257" s="48">
        <v>-95.252860999999996</v>
      </c>
      <c r="E1257" s="33" t="s">
        <v>93</v>
      </c>
      <c r="F1257" s="33" t="s">
        <v>106</v>
      </c>
      <c r="I1257" s="46" t="s">
        <v>93</v>
      </c>
      <c r="J1257" s="33" t="s">
        <v>106</v>
      </c>
      <c r="L1257" s="33"/>
      <c r="M1257" s="55" t="str">
        <f t="shared" si="20"/>
        <v>Lead Status Unknown</v>
      </c>
    </row>
    <row r="1258" spans="1:13" x14ac:dyDescent="0.25">
      <c r="A1258" s="33">
        <v>12545086</v>
      </c>
      <c r="B1258" t="s">
        <v>1314</v>
      </c>
      <c r="C1258">
        <v>35.798549999999999</v>
      </c>
      <c r="D1258" s="48">
        <v>-95.243399999999994</v>
      </c>
      <c r="E1258" s="33" t="s">
        <v>93</v>
      </c>
      <c r="F1258" s="33" t="s">
        <v>106</v>
      </c>
      <c r="H1258" s="71"/>
      <c r="I1258" s="46" t="s">
        <v>93</v>
      </c>
      <c r="J1258" s="33" t="s">
        <v>106</v>
      </c>
      <c r="L1258" s="71"/>
      <c r="M1258" s="56" t="str">
        <f t="shared" si="20"/>
        <v>Lead Status Unknown</v>
      </c>
    </row>
    <row r="1259" spans="1:13" x14ac:dyDescent="0.25">
      <c r="A1259" s="33">
        <v>12545087</v>
      </c>
      <c r="B1259" t="s">
        <v>1315</v>
      </c>
      <c r="C1259">
        <v>35.793576999999999</v>
      </c>
      <c r="D1259" s="48">
        <v>-95.254127999999994</v>
      </c>
      <c r="E1259" s="33" t="s">
        <v>93</v>
      </c>
      <c r="F1259" s="33" t="s">
        <v>106</v>
      </c>
      <c r="I1259" s="46" t="s">
        <v>93</v>
      </c>
      <c r="J1259" s="33" t="s">
        <v>106</v>
      </c>
      <c r="L1259" s="33"/>
      <c r="M1259" s="55" t="str">
        <f t="shared" si="20"/>
        <v>Lead Status Unknown</v>
      </c>
    </row>
    <row r="1260" spans="1:13" x14ac:dyDescent="0.25">
      <c r="A1260" s="33">
        <v>12545088</v>
      </c>
      <c r="B1260" t="s">
        <v>1316</v>
      </c>
      <c r="C1260">
        <v>35.795999999999999</v>
      </c>
      <c r="D1260" s="48">
        <v>-95.233680000000007</v>
      </c>
      <c r="E1260" s="33" t="s">
        <v>93</v>
      </c>
      <c r="F1260" s="33" t="s">
        <v>106</v>
      </c>
      <c r="H1260" s="71"/>
      <c r="I1260" s="46" t="s">
        <v>93</v>
      </c>
      <c r="J1260" s="33" t="s">
        <v>106</v>
      </c>
      <c r="L1260" s="71"/>
      <c r="M1260" s="56" t="str">
        <f t="shared" si="20"/>
        <v>Lead Status Unknown</v>
      </c>
    </row>
    <row r="1261" spans="1:13" x14ac:dyDescent="0.25">
      <c r="A1261" s="33">
        <v>12545089</v>
      </c>
      <c r="B1261" t="s">
        <v>1317</v>
      </c>
      <c r="C1261">
        <v>35.795932999999998</v>
      </c>
      <c r="D1261" s="48">
        <v>-95.244422</v>
      </c>
      <c r="E1261" s="33" t="s">
        <v>93</v>
      </c>
      <c r="F1261" s="33" t="s">
        <v>106</v>
      </c>
      <c r="I1261" s="46" t="s">
        <v>93</v>
      </c>
      <c r="J1261" s="33" t="s">
        <v>106</v>
      </c>
      <c r="L1261" s="33"/>
      <c r="M1261" s="55" t="str">
        <f t="shared" si="20"/>
        <v>Lead Status Unknown</v>
      </c>
    </row>
    <row r="1262" spans="1:13" x14ac:dyDescent="0.25">
      <c r="A1262" s="33">
        <v>12545090</v>
      </c>
      <c r="B1262" t="s">
        <v>1318</v>
      </c>
      <c r="C1262">
        <v>35.80077</v>
      </c>
      <c r="D1262" s="48">
        <v>-95.244624999999999</v>
      </c>
      <c r="E1262" s="33" t="s">
        <v>93</v>
      </c>
      <c r="F1262" s="33" t="s">
        <v>106</v>
      </c>
      <c r="H1262" s="71"/>
      <c r="I1262" s="46" t="s">
        <v>93</v>
      </c>
      <c r="J1262" s="33" t="s">
        <v>106</v>
      </c>
      <c r="L1262" s="71"/>
      <c r="M1262" s="56" t="str">
        <f t="shared" si="20"/>
        <v>Lead Status Unknown</v>
      </c>
    </row>
    <row r="1263" spans="1:13" x14ac:dyDescent="0.25">
      <c r="A1263" s="33">
        <v>12545091</v>
      </c>
      <c r="B1263" t="s">
        <v>1319</v>
      </c>
      <c r="C1263">
        <v>35.798459000000001</v>
      </c>
      <c r="D1263" s="48">
        <v>-95.230738000000002</v>
      </c>
      <c r="E1263" s="33" t="s">
        <v>93</v>
      </c>
      <c r="F1263" s="33" t="s">
        <v>106</v>
      </c>
      <c r="I1263" s="46" t="s">
        <v>93</v>
      </c>
      <c r="J1263" s="33" t="s">
        <v>106</v>
      </c>
      <c r="L1263" s="33"/>
      <c r="M1263" s="55" t="str">
        <f t="shared" si="20"/>
        <v>Lead Status Unknown</v>
      </c>
    </row>
    <row r="1264" spans="1:13" x14ac:dyDescent="0.25">
      <c r="A1264" s="33">
        <v>12545092</v>
      </c>
      <c r="B1264" t="s">
        <v>1318</v>
      </c>
      <c r="C1264">
        <v>35.801181</v>
      </c>
      <c r="D1264" s="48">
        <v>-95.243163699999997</v>
      </c>
      <c r="E1264" s="33" t="s">
        <v>93</v>
      </c>
      <c r="F1264" s="33" t="s">
        <v>106</v>
      </c>
      <c r="H1264" s="71"/>
      <c r="I1264" s="46" t="s">
        <v>93</v>
      </c>
      <c r="J1264" s="33" t="s">
        <v>106</v>
      </c>
      <c r="L1264" s="71"/>
      <c r="M1264" s="56" t="str">
        <f t="shared" si="20"/>
        <v>Lead Status Unknown</v>
      </c>
    </row>
    <row r="1265" spans="1:13" x14ac:dyDescent="0.25">
      <c r="A1265" s="33">
        <v>12545093</v>
      </c>
      <c r="B1265" t="s">
        <v>1320</v>
      </c>
      <c r="C1265">
        <v>35.808005999999999</v>
      </c>
      <c r="D1265" s="48">
        <v>-95.251577999999995</v>
      </c>
      <c r="E1265" s="33" t="s">
        <v>93</v>
      </c>
      <c r="F1265" s="33" t="s">
        <v>106</v>
      </c>
      <c r="I1265" s="46" t="s">
        <v>93</v>
      </c>
      <c r="J1265" s="33" t="s">
        <v>106</v>
      </c>
      <c r="L1265" s="33"/>
      <c r="M1265" s="55" t="str">
        <f t="shared" si="20"/>
        <v>Lead Status Unknown</v>
      </c>
    </row>
    <row r="1266" spans="1:13" x14ac:dyDescent="0.25">
      <c r="A1266" s="33">
        <v>12545094</v>
      </c>
      <c r="B1266" t="s">
        <v>1321</v>
      </c>
      <c r="C1266">
        <v>35.802625999999997</v>
      </c>
      <c r="D1266" s="48">
        <v>-95.243825999999999</v>
      </c>
      <c r="E1266" s="33" t="s">
        <v>93</v>
      </c>
      <c r="F1266" s="33" t="s">
        <v>106</v>
      </c>
      <c r="H1266" s="71"/>
      <c r="I1266" s="46" t="s">
        <v>93</v>
      </c>
      <c r="J1266" s="33" t="s">
        <v>106</v>
      </c>
      <c r="L1266" s="71"/>
      <c r="M1266" s="56" t="str">
        <f t="shared" si="20"/>
        <v>Lead Status Unknown</v>
      </c>
    </row>
    <row r="1267" spans="1:13" x14ac:dyDescent="0.25">
      <c r="A1267" s="33">
        <v>12545095</v>
      </c>
      <c r="B1267" t="s">
        <v>1322</v>
      </c>
      <c r="C1267">
        <v>35.770899999999997</v>
      </c>
      <c r="D1267" s="48">
        <v>-95.295213000000004</v>
      </c>
      <c r="E1267" s="33" t="s">
        <v>93</v>
      </c>
      <c r="F1267" s="33" t="s">
        <v>106</v>
      </c>
      <c r="I1267" s="46" t="s">
        <v>93</v>
      </c>
      <c r="J1267" s="33" t="s">
        <v>106</v>
      </c>
      <c r="L1267" s="33"/>
      <c r="M1267" s="55" t="str">
        <f t="shared" si="20"/>
        <v>Lead Status Unknown</v>
      </c>
    </row>
    <row r="1268" spans="1:13" x14ac:dyDescent="0.25">
      <c r="A1268" s="33">
        <v>12545096</v>
      </c>
      <c r="B1268" t="s">
        <v>1323</v>
      </c>
      <c r="C1268">
        <v>35.795020999999998</v>
      </c>
      <c r="D1268" s="48">
        <v>-95.233683999999997</v>
      </c>
      <c r="E1268" s="33" t="s">
        <v>93</v>
      </c>
      <c r="F1268" s="33" t="s">
        <v>106</v>
      </c>
      <c r="H1268" s="71"/>
      <c r="I1268" s="46" t="s">
        <v>93</v>
      </c>
      <c r="J1268" s="33" t="s">
        <v>106</v>
      </c>
      <c r="L1268" s="71"/>
      <c r="M1268" s="56" t="str">
        <f t="shared" si="20"/>
        <v>Lead Status Unknown</v>
      </c>
    </row>
    <row r="1269" spans="1:13" x14ac:dyDescent="0.25">
      <c r="A1269" s="33">
        <v>12545097</v>
      </c>
      <c r="B1269" t="s">
        <v>1324</v>
      </c>
      <c r="C1269">
        <v>35.807879</v>
      </c>
      <c r="D1269" s="48">
        <v>-95.251373000000001</v>
      </c>
      <c r="E1269" s="33" t="s">
        <v>93</v>
      </c>
      <c r="F1269" s="33" t="s">
        <v>106</v>
      </c>
      <c r="I1269" s="46" t="s">
        <v>93</v>
      </c>
      <c r="J1269" s="33" t="s">
        <v>106</v>
      </c>
      <c r="L1269" s="33"/>
      <c r="M1269" s="55" t="str">
        <f t="shared" si="20"/>
        <v>Lead Status Unknown</v>
      </c>
    </row>
    <row r="1270" spans="1:13" x14ac:dyDescent="0.25">
      <c r="A1270" s="33">
        <v>12545100</v>
      </c>
      <c r="B1270" t="s">
        <v>1325</v>
      </c>
      <c r="C1270">
        <v>35.795318000000002</v>
      </c>
      <c r="D1270" s="48">
        <v>-95.233166999999995</v>
      </c>
      <c r="E1270" s="33" t="s">
        <v>93</v>
      </c>
      <c r="F1270" s="33" t="s">
        <v>106</v>
      </c>
      <c r="H1270" s="71"/>
      <c r="I1270" s="46" t="s">
        <v>93</v>
      </c>
      <c r="J1270" s="33" t="s">
        <v>106</v>
      </c>
      <c r="L1270" s="71"/>
      <c r="M1270" s="56" t="str">
        <f t="shared" si="20"/>
        <v>Lead Status Unknown</v>
      </c>
    </row>
    <row r="1271" spans="1:13" x14ac:dyDescent="0.25">
      <c r="A1271" s="33">
        <v>12545098</v>
      </c>
      <c r="B1271" t="s">
        <v>1326</v>
      </c>
      <c r="C1271">
        <v>35.796039</v>
      </c>
      <c r="D1271" s="48">
        <v>-95.244277999999994</v>
      </c>
      <c r="E1271" s="33" t="s">
        <v>93</v>
      </c>
      <c r="F1271" s="33" t="s">
        <v>106</v>
      </c>
      <c r="I1271" s="46" t="s">
        <v>93</v>
      </c>
      <c r="J1271" s="33" t="s">
        <v>106</v>
      </c>
      <c r="L1271" s="33"/>
      <c r="M1271" s="55" t="str">
        <f t="shared" si="20"/>
        <v>Lead Status Unknown</v>
      </c>
    </row>
    <row r="1272" spans="1:13" x14ac:dyDescent="0.25">
      <c r="A1272" s="33">
        <v>12545099</v>
      </c>
      <c r="B1272" t="s">
        <v>1327</v>
      </c>
      <c r="C1272">
        <v>35.801847000000002</v>
      </c>
      <c r="D1272" s="48">
        <v>-95.254227999999998</v>
      </c>
      <c r="E1272" s="33" t="s">
        <v>93</v>
      </c>
      <c r="F1272" s="33" t="s">
        <v>106</v>
      </c>
      <c r="I1272" s="46" t="s">
        <v>93</v>
      </c>
      <c r="J1272" s="33" t="s">
        <v>106</v>
      </c>
      <c r="L1272" s="33"/>
      <c r="M1272" s="56" t="str">
        <f t="shared" si="20"/>
        <v>Lead Status Unknown</v>
      </c>
    </row>
    <row r="1273" spans="1:13" x14ac:dyDescent="0.25">
      <c r="A1273" s="33">
        <v>12545101</v>
      </c>
      <c r="B1273" t="s">
        <v>1328</v>
      </c>
      <c r="C1273">
        <v>35.795445999999998</v>
      </c>
      <c r="D1273" s="48">
        <v>-95.233249999999998</v>
      </c>
      <c r="E1273" s="33" t="s">
        <v>93</v>
      </c>
      <c r="F1273" s="33" t="s">
        <v>106</v>
      </c>
      <c r="H1273" s="71"/>
      <c r="I1273" s="46" t="s">
        <v>93</v>
      </c>
      <c r="J1273" s="33" t="s">
        <v>106</v>
      </c>
      <c r="L1273" s="71"/>
      <c r="M1273" s="55" t="str">
        <f t="shared" si="20"/>
        <v>Lead Status Unknown</v>
      </c>
    </row>
    <row r="1274" spans="1:13" x14ac:dyDescent="0.25">
      <c r="A1274" s="33">
        <v>12545102</v>
      </c>
      <c r="B1274" t="s">
        <v>1329</v>
      </c>
      <c r="C1274">
        <v>35.79439</v>
      </c>
      <c r="D1274" s="48">
        <v>-95.254268600000003</v>
      </c>
      <c r="E1274" s="33" t="s">
        <v>93</v>
      </c>
      <c r="F1274" s="33" t="s">
        <v>106</v>
      </c>
      <c r="I1274" s="46" t="s">
        <v>93</v>
      </c>
      <c r="J1274" s="33" t="s">
        <v>106</v>
      </c>
      <c r="L1274" s="33"/>
      <c r="M1274" s="56" t="str">
        <f t="shared" si="20"/>
        <v>Lead Status Unknown</v>
      </c>
    </row>
    <row r="1275" spans="1:13" x14ac:dyDescent="0.25">
      <c r="A1275" s="33">
        <v>12545103</v>
      </c>
      <c r="B1275" t="s">
        <v>1330</v>
      </c>
      <c r="C1275">
        <v>35.795338999999998</v>
      </c>
      <c r="D1275" s="48">
        <v>-95.232901999999996</v>
      </c>
      <c r="E1275" s="33" t="s">
        <v>93</v>
      </c>
      <c r="F1275" s="33" t="s">
        <v>106</v>
      </c>
      <c r="H1275" s="71"/>
      <c r="I1275" s="46" t="s">
        <v>93</v>
      </c>
      <c r="J1275" s="33" t="s">
        <v>106</v>
      </c>
      <c r="L1275" s="71"/>
      <c r="M1275" s="55" t="str">
        <f t="shared" si="20"/>
        <v>Lead Status Unknown</v>
      </c>
    </row>
    <row r="1276" spans="1:13" x14ac:dyDescent="0.25">
      <c r="A1276" s="33">
        <v>12545104</v>
      </c>
      <c r="B1276" t="s">
        <v>1331</v>
      </c>
      <c r="C1276">
        <v>35.795732999999998</v>
      </c>
      <c r="D1276" s="48">
        <v>-95.244055000000003</v>
      </c>
      <c r="E1276" s="33" t="s">
        <v>93</v>
      </c>
      <c r="F1276" s="33" t="s">
        <v>106</v>
      </c>
      <c r="I1276" s="46" t="s">
        <v>93</v>
      </c>
      <c r="J1276" s="33" t="s">
        <v>106</v>
      </c>
      <c r="L1276" s="33"/>
      <c r="M1276" s="56" t="str">
        <f t="shared" si="20"/>
        <v>Lead Status Unknown</v>
      </c>
    </row>
    <row r="1277" spans="1:13" x14ac:dyDescent="0.25">
      <c r="A1277" s="33">
        <v>12545105</v>
      </c>
      <c r="B1277" t="s">
        <v>1332</v>
      </c>
      <c r="C1277">
        <v>35.796199000000001</v>
      </c>
      <c r="D1277" s="48">
        <v>-95.232887000000005</v>
      </c>
      <c r="E1277" s="33" t="s">
        <v>93</v>
      </c>
      <c r="F1277" s="33" t="s">
        <v>106</v>
      </c>
      <c r="H1277" s="71"/>
      <c r="I1277" s="46" t="s">
        <v>93</v>
      </c>
      <c r="J1277" s="33" t="s">
        <v>106</v>
      </c>
      <c r="L1277" s="71"/>
      <c r="M1277" s="55" t="str">
        <f t="shared" si="20"/>
        <v>Lead Status Unknown</v>
      </c>
    </row>
    <row r="1278" spans="1:13" x14ac:dyDescent="0.25">
      <c r="A1278" s="33">
        <v>12545106</v>
      </c>
      <c r="B1278" t="s">
        <v>1333</v>
      </c>
      <c r="C1278">
        <v>35.795794999999998</v>
      </c>
      <c r="D1278" s="48">
        <v>-95.243885000000006</v>
      </c>
      <c r="E1278" s="33" t="s">
        <v>93</v>
      </c>
      <c r="F1278" s="33" t="s">
        <v>106</v>
      </c>
      <c r="I1278" s="46" t="s">
        <v>93</v>
      </c>
      <c r="J1278" s="33" t="s">
        <v>106</v>
      </c>
      <c r="L1278" s="33"/>
      <c r="M1278" s="56" t="str">
        <f t="shared" si="20"/>
        <v>Lead Status Unknown</v>
      </c>
    </row>
    <row r="1279" spans="1:13" x14ac:dyDescent="0.25">
      <c r="A1279" s="33">
        <v>12545108</v>
      </c>
      <c r="B1279" t="s">
        <v>1334</v>
      </c>
      <c r="C1279">
        <v>35.795462000000001</v>
      </c>
      <c r="D1279" s="48">
        <v>-95.232865000000004</v>
      </c>
      <c r="E1279" s="33" t="s">
        <v>93</v>
      </c>
      <c r="F1279" s="33" t="s">
        <v>106</v>
      </c>
      <c r="H1279" s="71"/>
      <c r="I1279" s="46" t="s">
        <v>93</v>
      </c>
      <c r="J1279" s="33" t="s">
        <v>106</v>
      </c>
      <c r="L1279" s="71"/>
      <c r="M1279" s="55" t="str">
        <f t="shared" si="20"/>
        <v>Lead Status Unknown</v>
      </c>
    </row>
    <row r="1280" spans="1:13" x14ac:dyDescent="0.25">
      <c r="A1280" s="33">
        <v>12545107</v>
      </c>
      <c r="B1280" t="s">
        <v>1335</v>
      </c>
      <c r="C1280">
        <v>35.799429000000003</v>
      </c>
      <c r="D1280" s="48">
        <v>-95.252615000000006</v>
      </c>
      <c r="E1280" s="33" t="s">
        <v>93</v>
      </c>
      <c r="F1280" s="33" t="s">
        <v>106</v>
      </c>
      <c r="I1280" s="46" t="s">
        <v>93</v>
      </c>
      <c r="J1280" s="33" t="s">
        <v>106</v>
      </c>
      <c r="L1280" s="33"/>
      <c r="M1280" s="56" t="str">
        <f t="shared" si="20"/>
        <v>Lead Status Unknown</v>
      </c>
    </row>
    <row r="1281" spans="1:13" x14ac:dyDescent="0.25">
      <c r="A1281" s="33">
        <v>12545109</v>
      </c>
      <c r="B1281" t="s">
        <v>1336</v>
      </c>
      <c r="C1281">
        <v>35.795319999999997</v>
      </c>
      <c r="D1281" s="48">
        <v>-95.232579999999999</v>
      </c>
      <c r="E1281" s="33" t="s">
        <v>93</v>
      </c>
      <c r="F1281" s="33" t="s">
        <v>106</v>
      </c>
      <c r="H1281" s="71"/>
      <c r="I1281" s="46" t="s">
        <v>93</v>
      </c>
      <c r="J1281" s="33" t="s">
        <v>106</v>
      </c>
      <c r="L1281" s="71"/>
      <c r="M1281" s="55" t="str">
        <f t="shared" si="20"/>
        <v>Lead Status Unknown</v>
      </c>
    </row>
    <row r="1282" spans="1:13" x14ac:dyDescent="0.25">
      <c r="A1282" s="33">
        <v>12545112</v>
      </c>
      <c r="B1282" t="s">
        <v>1337</v>
      </c>
      <c r="C1282">
        <v>35.795748000000003</v>
      </c>
      <c r="D1282" s="48">
        <v>-95.243723000000003</v>
      </c>
      <c r="E1282" s="33" t="s">
        <v>93</v>
      </c>
      <c r="F1282" s="33" t="s">
        <v>106</v>
      </c>
      <c r="I1282" s="46" t="s">
        <v>93</v>
      </c>
      <c r="J1282" s="33" t="s">
        <v>106</v>
      </c>
      <c r="L1282" s="33"/>
      <c r="M1282" s="56" t="str">
        <f t="shared" si="20"/>
        <v>Lead Status Unknown</v>
      </c>
    </row>
    <row r="1283" spans="1:13" x14ac:dyDescent="0.25">
      <c r="A1283" s="33">
        <v>12545110</v>
      </c>
      <c r="B1283" t="s">
        <v>1338</v>
      </c>
      <c r="C1283">
        <v>35.795462000000001</v>
      </c>
      <c r="D1283" s="48">
        <v>-95.232507999999996</v>
      </c>
      <c r="E1283" s="33" t="s">
        <v>93</v>
      </c>
      <c r="F1283" s="33" t="s">
        <v>106</v>
      </c>
      <c r="H1283" s="71"/>
      <c r="I1283" s="46" t="s">
        <v>93</v>
      </c>
      <c r="J1283" s="33" t="s">
        <v>106</v>
      </c>
      <c r="L1283" s="71"/>
      <c r="M1283" s="55" t="str">
        <f t="shared" si="20"/>
        <v>Lead Status Unknown</v>
      </c>
    </row>
    <row r="1284" spans="1:13" x14ac:dyDescent="0.25">
      <c r="A1284" s="33">
        <v>12545111</v>
      </c>
      <c r="B1284" t="s">
        <v>1339</v>
      </c>
      <c r="C1284">
        <v>35.795309000000003</v>
      </c>
      <c r="D1284" s="48">
        <v>-95.232157000000001</v>
      </c>
      <c r="E1284" s="33" t="s">
        <v>93</v>
      </c>
      <c r="F1284" s="33" t="s">
        <v>106</v>
      </c>
      <c r="H1284" s="71"/>
      <c r="I1284" s="46" t="s">
        <v>93</v>
      </c>
      <c r="J1284" s="33" t="s">
        <v>106</v>
      </c>
      <c r="L1284" s="71"/>
      <c r="M1284" s="56" t="str">
        <f t="shared" si="20"/>
        <v>Lead Status Unknown</v>
      </c>
    </row>
    <row r="1285" spans="1:13" x14ac:dyDescent="0.25">
      <c r="A1285" s="33">
        <v>12545113</v>
      </c>
      <c r="B1285" t="s">
        <v>1340</v>
      </c>
      <c r="C1285">
        <v>35.795461000000003</v>
      </c>
      <c r="D1285" s="48">
        <v>-95.232096999999996</v>
      </c>
      <c r="E1285" s="33" t="s">
        <v>93</v>
      </c>
      <c r="F1285" s="33" t="s">
        <v>106</v>
      </c>
      <c r="H1285" s="71"/>
      <c r="I1285" s="46" t="s">
        <v>93</v>
      </c>
      <c r="J1285" s="33" t="s">
        <v>106</v>
      </c>
      <c r="L1285" s="71"/>
      <c r="M1285" s="55" t="str">
        <f t="shared" si="20"/>
        <v>Lead Status Unknown</v>
      </c>
    </row>
    <row r="1286" spans="1:13" x14ac:dyDescent="0.25">
      <c r="A1286" s="33">
        <v>12545115</v>
      </c>
      <c r="B1286" t="s">
        <v>1341</v>
      </c>
      <c r="C1286">
        <v>35.804960000000001</v>
      </c>
      <c r="D1286" s="48">
        <v>-95.253450999999998</v>
      </c>
      <c r="E1286" s="33" t="s">
        <v>93</v>
      </c>
      <c r="F1286" s="33" t="s">
        <v>106</v>
      </c>
      <c r="I1286" s="46" t="s">
        <v>93</v>
      </c>
      <c r="J1286" s="33" t="s">
        <v>106</v>
      </c>
      <c r="L1286" s="33"/>
      <c r="M1286" s="56" t="str">
        <f t="shared" si="20"/>
        <v>Lead Status Unknown</v>
      </c>
    </row>
    <row r="1287" spans="1:13" x14ac:dyDescent="0.25">
      <c r="A1287" s="33">
        <v>12545114</v>
      </c>
      <c r="B1287" t="s">
        <v>1342</v>
      </c>
      <c r="C1287">
        <v>35.795512000000002</v>
      </c>
      <c r="D1287" s="48">
        <v>-95.231768000000002</v>
      </c>
      <c r="E1287" s="33" t="s">
        <v>93</v>
      </c>
      <c r="F1287" s="33" t="s">
        <v>106</v>
      </c>
      <c r="H1287" s="71"/>
      <c r="I1287" s="46" t="s">
        <v>93</v>
      </c>
      <c r="J1287" s="33" t="s">
        <v>106</v>
      </c>
      <c r="L1287" s="71"/>
      <c r="M1287" s="55" t="str">
        <f t="shared" si="20"/>
        <v>Lead Status Unknown</v>
      </c>
    </row>
    <row r="1288" spans="1:13" x14ac:dyDescent="0.25">
      <c r="A1288" s="33">
        <v>12545116</v>
      </c>
      <c r="B1288" t="s">
        <v>1343</v>
      </c>
      <c r="C1288">
        <v>35.796877000000002</v>
      </c>
      <c r="D1288" s="48">
        <v>-95.249071000000001</v>
      </c>
      <c r="E1288" s="33" t="s">
        <v>93</v>
      </c>
      <c r="F1288" s="33" t="s">
        <v>106</v>
      </c>
      <c r="H1288" s="71"/>
      <c r="I1288" s="46" t="s">
        <v>93</v>
      </c>
      <c r="J1288" s="33" t="s">
        <v>106</v>
      </c>
      <c r="L1288" s="71"/>
      <c r="M1288" s="56" t="str">
        <f t="shared" si="20"/>
        <v>Lead Status Unknown</v>
      </c>
    </row>
    <row r="1289" spans="1:13" x14ac:dyDescent="0.25">
      <c r="A1289" s="33">
        <v>12545117</v>
      </c>
      <c r="B1289" t="s">
        <v>1344</v>
      </c>
      <c r="C1289">
        <v>35.795831</v>
      </c>
      <c r="D1289" s="48">
        <v>-95.243382999999994</v>
      </c>
      <c r="E1289" s="33" t="s">
        <v>93</v>
      </c>
      <c r="F1289" s="33" t="s">
        <v>106</v>
      </c>
      <c r="I1289" s="46" t="s">
        <v>93</v>
      </c>
      <c r="J1289" s="33" t="s">
        <v>106</v>
      </c>
      <c r="L1289" s="33"/>
      <c r="M1289" s="55" t="str">
        <f t="shared" si="20"/>
        <v>Lead Status Unknown</v>
      </c>
    </row>
    <row r="1290" spans="1:13" x14ac:dyDescent="0.25">
      <c r="A1290" s="33">
        <v>12545118</v>
      </c>
      <c r="B1290" t="s">
        <v>1345</v>
      </c>
      <c r="C1290">
        <v>35.797525</v>
      </c>
      <c r="D1290" s="48">
        <v>-95.233762999999996</v>
      </c>
      <c r="E1290" s="33" t="s">
        <v>93</v>
      </c>
      <c r="F1290" s="33" t="s">
        <v>106</v>
      </c>
      <c r="H1290" s="71"/>
      <c r="I1290" s="46" t="s">
        <v>93</v>
      </c>
      <c r="J1290" s="33" t="s">
        <v>106</v>
      </c>
      <c r="L1290" s="71"/>
      <c r="M1290" s="56" t="str">
        <f t="shared" si="20"/>
        <v>Lead Status Unknown</v>
      </c>
    </row>
    <row r="1291" spans="1:13" x14ac:dyDescent="0.25">
      <c r="A1291" s="33">
        <v>12545119</v>
      </c>
      <c r="B1291" t="s">
        <v>1346</v>
      </c>
      <c r="C1291">
        <v>35.802067000000001</v>
      </c>
      <c r="D1291" s="48">
        <v>-95.254498999999996</v>
      </c>
      <c r="E1291" s="33" t="s">
        <v>93</v>
      </c>
      <c r="F1291" s="33" t="s">
        <v>106</v>
      </c>
      <c r="I1291" s="46" t="s">
        <v>93</v>
      </c>
      <c r="J1291" s="33" t="s">
        <v>106</v>
      </c>
      <c r="L1291" s="33"/>
      <c r="M1291" s="55" t="str">
        <f t="shared" si="20"/>
        <v>Lead Status Unknown</v>
      </c>
    </row>
    <row r="1292" spans="1:13" x14ac:dyDescent="0.25">
      <c r="A1292" s="33">
        <v>12545120</v>
      </c>
      <c r="B1292" t="s">
        <v>1347</v>
      </c>
      <c r="C1292">
        <v>35.796979</v>
      </c>
      <c r="D1292" s="48">
        <v>-95.233639999999994</v>
      </c>
      <c r="E1292" s="33" t="s">
        <v>93</v>
      </c>
      <c r="F1292" s="33" t="s">
        <v>106</v>
      </c>
      <c r="H1292" s="71"/>
      <c r="I1292" s="46" t="s">
        <v>93</v>
      </c>
      <c r="J1292" s="33" t="s">
        <v>106</v>
      </c>
      <c r="L1292" s="71"/>
      <c r="M1292" s="56" t="str">
        <f t="shared" si="20"/>
        <v>Lead Status Unknown</v>
      </c>
    </row>
    <row r="1293" spans="1:13" x14ac:dyDescent="0.25">
      <c r="A1293" s="33">
        <v>12545121</v>
      </c>
      <c r="B1293" t="s">
        <v>1348</v>
      </c>
      <c r="C1293">
        <v>35.768788999999998</v>
      </c>
      <c r="D1293" s="48">
        <v>-95.291184700000002</v>
      </c>
      <c r="E1293" s="33" t="s">
        <v>93</v>
      </c>
      <c r="F1293" s="33" t="s">
        <v>106</v>
      </c>
      <c r="I1293" s="46" t="s">
        <v>93</v>
      </c>
      <c r="J1293" s="33" t="s">
        <v>106</v>
      </c>
      <c r="L1293" s="33"/>
      <c r="M1293" s="55" t="str">
        <f t="shared" si="20"/>
        <v>Lead Status Unknown</v>
      </c>
    </row>
    <row r="1294" spans="1:13" x14ac:dyDescent="0.25">
      <c r="A1294" s="33">
        <v>12545122</v>
      </c>
      <c r="B1294" t="s">
        <v>1349</v>
      </c>
      <c r="C1294">
        <v>35.797947000000001</v>
      </c>
      <c r="D1294" s="48">
        <v>95.256099000000006</v>
      </c>
      <c r="E1294" s="33" t="s">
        <v>93</v>
      </c>
      <c r="F1294" s="33" t="s">
        <v>106</v>
      </c>
      <c r="H1294" s="71"/>
      <c r="I1294" s="46" t="s">
        <v>93</v>
      </c>
      <c r="J1294" s="33" t="s">
        <v>106</v>
      </c>
      <c r="L1294" s="71"/>
      <c r="M1294" s="56" t="str">
        <f t="shared" si="20"/>
        <v>Lead Status Unknown</v>
      </c>
    </row>
    <row r="1295" spans="1:13" x14ac:dyDescent="0.25">
      <c r="A1295" s="33">
        <v>12545123</v>
      </c>
      <c r="B1295" t="s">
        <v>1350</v>
      </c>
      <c r="C1295">
        <v>35.798147999999998</v>
      </c>
      <c r="D1295" s="48">
        <v>95.256108999999995</v>
      </c>
      <c r="E1295" s="33" t="s">
        <v>93</v>
      </c>
      <c r="F1295" s="33" t="s">
        <v>106</v>
      </c>
      <c r="H1295" s="71"/>
      <c r="I1295" s="46" t="s">
        <v>93</v>
      </c>
      <c r="J1295" s="33" t="s">
        <v>106</v>
      </c>
      <c r="L1295" s="71"/>
      <c r="M1295" s="55" t="str">
        <f t="shared" si="20"/>
        <v>Lead Status Unknown</v>
      </c>
    </row>
    <row r="1296" spans="1:13" x14ac:dyDescent="0.25">
      <c r="A1296" s="33">
        <v>12545124</v>
      </c>
      <c r="B1296" t="s">
        <v>1351</v>
      </c>
      <c r="C1296">
        <v>35.805799</v>
      </c>
      <c r="D1296" s="48">
        <v>95.250788</v>
      </c>
      <c r="E1296" s="33" t="s">
        <v>93</v>
      </c>
      <c r="F1296" s="33" t="s">
        <v>106</v>
      </c>
      <c r="I1296" s="46" t="s">
        <v>93</v>
      </c>
      <c r="J1296" s="33" t="s">
        <v>106</v>
      </c>
      <c r="L1296" s="33"/>
      <c r="M1296" s="56" t="str">
        <f t="shared" si="20"/>
        <v>Lead Status Unknown</v>
      </c>
    </row>
    <row r="1297" spans="1:13" x14ac:dyDescent="0.25">
      <c r="A1297" s="33">
        <v>12545125</v>
      </c>
      <c r="B1297" t="s">
        <v>1352</v>
      </c>
      <c r="C1297">
        <v>35.805698999999997</v>
      </c>
      <c r="D1297" s="48">
        <v>-95.254461000000006</v>
      </c>
      <c r="E1297" s="33" t="s">
        <v>93</v>
      </c>
      <c r="F1297" s="33" t="s">
        <v>106</v>
      </c>
      <c r="H1297" s="71"/>
      <c r="I1297" s="46" t="s">
        <v>93</v>
      </c>
      <c r="J1297" s="33" t="s">
        <v>106</v>
      </c>
      <c r="L1297" s="71"/>
      <c r="M1297" s="55" t="str">
        <f t="shared" si="20"/>
        <v>Lead Status Unknown</v>
      </c>
    </row>
    <row r="1298" spans="1:13" x14ac:dyDescent="0.25">
      <c r="A1298" s="33">
        <v>12545126</v>
      </c>
      <c r="B1298" t="s">
        <v>1353</v>
      </c>
      <c r="C1298">
        <v>35.795765000000003</v>
      </c>
      <c r="D1298" s="48">
        <v>-95.243104000000002</v>
      </c>
      <c r="E1298" s="33" t="s">
        <v>93</v>
      </c>
      <c r="F1298" s="33" t="s">
        <v>106</v>
      </c>
      <c r="I1298" s="46" t="s">
        <v>93</v>
      </c>
      <c r="J1298" s="33" t="s">
        <v>106</v>
      </c>
      <c r="L1298" s="33"/>
      <c r="M1298" s="56" t="str">
        <f t="shared" si="20"/>
        <v>Lead Status Unknown</v>
      </c>
    </row>
    <row r="1299" spans="1:13" x14ac:dyDescent="0.25">
      <c r="A1299" s="33">
        <v>12545127</v>
      </c>
      <c r="B1299" t="s">
        <v>1354</v>
      </c>
      <c r="C1299">
        <v>35.800795000000001</v>
      </c>
      <c r="D1299" s="48">
        <v>-95.254351</v>
      </c>
      <c r="E1299" s="33" t="s">
        <v>93</v>
      </c>
      <c r="F1299" s="33" t="s">
        <v>106</v>
      </c>
      <c r="H1299" s="71"/>
      <c r="I1299" s="46" t="s">
        <v>93</v>
      </c>
      <c r="J1299" s="33" t="s">
        <v>106</v>
      </c>
      <c r="L1299" s="71"/>
      <c r="M1299" s="55" t="str">
        <f t="shared" si="20"/>
        <v>Lead Status Unknown</v>
      </c>
    </row>
    <row r="1300" spans="1:13" x14ac:dyDescent="0.25">
      <c r="A1300" s="33">
        <v>12545128</v>
      </c>
      <c r="B1300" t="s">
        <v>1355</v>
      </c>
      <c r="C1300">
        <v>35.795943000000001</v>
      </c>
      <c r="D1300" s="48">
        <v>-95.242769999999993</v>
      </c>
      <c r="E1300" s="33" t="s">
        <v>93</v>
      </c>
      <c r="F1300" s="33" t="s">
        <v>106</v>
      </c>
      <c r="I1300" s="46" t="s">
        <v>93</v>
      </c>
      <c r="J1300" s="33" t="s">
        <v>106</v>
      </c>
      <c r="L1300" s="33"/>
      <c r="M1300" s="56" t="str">
        <f t="shared" si="20"/>
        <v>Lead Status Unknown</v>
      </c>
    </row>
    <row r="1301" spans="1:13" x14ac:dyDescent="0.25">
      <c r="A1301" s="33">
        <v>12545130</v>
      </c>
      <c r="B1301" t="s">
        <v>1356</v>
      </c>
      <c r="C1301">
        <v>35.803252000000001</v>
      </c>
      <c r="D1301" s="48">
        <v>-95.244902999999994</v>
      </c>
      <c r="E1301" s="33" t="s">
        <v>93</v>
      </c>
      <c r="F1301" s="33" t="s">
        <v>106</v>
      </c>
      <c r="H1301" s="71"/>
      <c r="I1301" s="46" t="s">
        <v>93</v>
      </c>
      <c r="J1301" s="33" t="s">
        <v>106</v>
      </c>
      <c r="L1301" s="71"/>
      <c r="M1301" s="55" t="str">
        <f t="shared" si="20"/>
        <v>Lead Status Unknown</v>
      </c>
    </row>
    <row r="1302" spans="1:13" x14ac:dyDescent="0.25">
      <c r="A1302" s="33">
        <v>12545129</v>
      </c>
      <c r="B1302" t="s">
        <v>1357</v>
      </c>
      <c r="C1302">
        <v>35.804220000000001</v>
      </c>
      <c r="D1302" s="48">
        <v>-95.234189999999998</v>
      </c>
      <c r="E1302" s="33" t="s">
        <v>93</v>
      </c>
      <c r="F1302" s="33" t="s">
        <v>106</v>
      </c>
      <c r="I1302" s="46" t="s">
        <v>93</v>
      </c>
      <c r="J1302" s="33" t="s">
        <v>106</v>
      </c>
      <c r="L1302" s="33"/>
      <c r="M1302" s="56" t="str">
        <f t="shared" si="20"/>
        <v>Lead Status Unknown</v>
      </c>
    </row>
    <row r="1303" spans="1:13" x14ac:dyDescent="0.25">
      <c r="A1303" s="33">
        <v>12545131</v>
      </c>
      <c r="B1303" t="s">
        <v>1358</v>
      </c>
      <c r="C1303">
        <v>35.796039</v>
      </c>
      <c r="D1303" s="48">
        <v>-95.242806000000002</v>
      </c>
      <c r="E1303" s="33" t="s">
        <v>93</v>
      </c>
      <c r="F1303" s="33" t="s">
        <v>106</v>
      </c>
      <c r="I1303" s="46" t="s">
        <v>93</v>
      </c>
      <c r="J1303" s="33" t="s">
        <v>106</v>
      </c>
      <c r="L1303" s="33"/>
      <c r="M1303" s="55" t="str">
        <f t="shared" si="20"/>
        <v>Lead Status Unknown</v>
      </c>
    </row>
    <row r="1304" spans="1:13" x14ac:dyDescent="0.25">
      <c r="A1304" s="33">
        <v>12545132</v>
      </c>
      <c r="B1304" t="s">
        <v>1359</v>
      </c>
      <c r="C1304">
        <v>35.803635</v>
      </c>
      <c r="D1304" s="48">
        <v>-95.243641999999994</v>
      </c>
      <c r="E1304" s="33" t="s">
        <v>93</v>
      </c>
      <c r="F1304" s="33" t="s">
        <v>106</v>
      </c>
      <c r="H1304" s="71"/>
      <c r="I1304" s="46" t="s">
        <v>93</v>
      </c>
      <c r="J1304" s="33" t="s">
        <v>106</v>
      </c>
      <c r="L1304" s="71"/>
      <c r="M1304" s="56" t="str">
        <f t="shared" si="20"/>
        <v>Lead Status Unknown</v>
      </c>
    </row>
    <row r="1305" spans="1:13" x14ac:dyDescent="0.25">
      <c r="A1305" s="33">
        <v>12545133</v>
      </c>
      <c r="B1305" t="s">
        <v>1360</v>
      </c>
      <c r="C1305">
        <v>35.796145000000003</v>
      </c>
      <c r="D1305" s="48">
        <v>-95.242836999999994</v>
      </c>
      <c r="E1305" s="33" t="s">
        <v>93</v>
      </c>
      <c r="F1305" s="33" t="s">
        <v>106</v>
      </c>
      <c r="I1305" s="46" t="s">
        <v>93</v>
      </c>
      <c r="J1305" s="33" t="s">
        <v>106</v>
      </c>
      <c r="L1305" s="33"/>
      <c r="M1305" s="55" t="str">
        <f t="shared" si="20"/>
        <v>Lead Status Unknown</v>
      </c>
    </row>
    <row r="1306" spans="1:13" x14ac:dyDescent="0.25">
      <c r="A1306" s="33">
        <v>12545134</v>
      </c>
      <c r="B1306" t="s">
        <v>1361</v>
      </c>
      <c r="C1306">
        <v>35.790070999999998</v>
      </c>
      <c r="D1306" s="48">
        <v>-95.239596000000006</v>
      </c>
      <c r="E1306" s="33" t="s">
        <v>93</v>
      </c>
      <c r="F1306" s="33" t="s">
        <v>106</v>
      </c>
      <c r="H1306" s="71"/>
      <c r="I1306" s="46" t="s">
        <v>93</v>
      </c>
      <c r="J1306" s="33" t="s">
        <v>106</v>
      </c>
      <c r="L1306" s="71"/>
      <c r="M1306" s="56" t="str">
        <f t="shared" si="20"/>
        <v>Lead Status Unknown</v>
      </c>
    </row>
    <row r="1307" spans="1:13" x14ac:dyDescent="0.25">
      <c r="A1307" s="33">
        <v>12545135</v>
      </c>
      <c r="B1307" t="s">
        <v>1362</v>
      </c>
      <c r="C1307">
        <v>35.796235000000003</v>
      </c>
      <c r="D1307" s="48">
        <v>-95.243208999999993</v>
      </c>
      <c r="E1307" s="33" t="s">
        <v>93</v>
      </c>
      <c r="F1307" s="33" t="s">
        <v>106</v>
      </c>
      <c r="I1307" s="46" t="s">
        <v>93</v>
      </c>
      <c r="J1307" s="33" t="s">
        <v>106</v>
      </c>
      <c r="L1307" s="33"/>
      <c r="M1307" s="55" t="str">
        <f t="shared" si="20"/>
        <v>Lead Status Unknown</v>
      </c>
    </row>
    <row r="1308" spans="1:13" x14ac:dyDescent="0.25">
      <c r="A1308" s="33">
        <v>12545136</v>
      </c>
      <c r="B1308" t="s">
        <v>1363</v>
      </c>
      <c r="C1308">
        <v>35.813209999999998</v>
      </c>
      <c r="D1308" s="48">
        <v>-95.237319999999997</v>
      </c>
      <c r="E1308" s="33" t="s">
        <v>93</v>
      </c>
      <c r="F1308" s="33" t="s">
        <v>106</v>
      </c>
      <c r="H1308" s="71"/>
      <c r="I1308" s="46" t="s">
        <v>93</v>
      </c>
      <c r="J1308" s="33" t="s">
        <v>106</v>
      </c>
      <c r="L1308" s="71"/>
      <c r="M1308" s="56" t="str">
        <f t="shared" si="20"/>
        <v>Lead Status Unknown</v>
      </c>
    </row>
    <row r="1309" spans="1:13" x14ac:dyDescent="0.25">
      <c r="A1309" s="33">
        <v>12545137</v>
      </c>
      <c r="B1309" t="s">
        <v>1364</v>
      </c>
      <c r="C1309">
        <v>35.798307999999999</v>
      </c>
      <c r="D1309" s="48">
        <v>-95.230750999999998</v>
      </c>
      <c r="E1309" s="33" t="s">
        <v>93</v>
      </c>
      <c r="F1309" s="33" t="s">
        <v>106</v>
      </c>
      <c r="I1309" s="46" t="s">
        <v>93</v>
      </c>
      <c r="J1309" s="33" t="s">
        <v>106</v>
      </c>
      <c r="L1309" s="33"/>
      <c r="M1309" s="55" t="str">
        <f t="shared" si="20"/>
        <v>Lead Status Unknown</v>
      </c>
    </row>
    <row r="1310" spans="1:13" x14ac:dyDescent="0.25">
      <c r="A1310" s="33">
        <v>12545138</v>
      </c>
      <c r="B1310" t="s">
        <v>1365</v>
      </c>
      <c r="C1310">
        <v>35.803576999999997</v>
      </c>
      <c r="D1310" s="48">
        <v>-95.235416000000001</v>
      </c>
      <c r="E1310" s="33" t="s">
        <v>93</v>
      </c>
      <c r="F1310" s="33" t="s">
        <v>106</v>
      </c>
      <c r="H1310" s="71"/>
      <c r="I1310" s="46" t="s">
        <v>93</v>
      </c>
      <c r="J1310" s="33" t="s">
        <v>106</v>
      </c>
      <c r="L1310" s="71"/>
      <c r="M1310" s="56" t="str">
        <f t="shared" si="20"/>
        <v>Lead Status Unknown</v>
      </c>
    </row>
    <row r="1311" spans="1:13" x14ac:dyDescent="0.25">
      <c r="A1311" s="33">
        <v>12545139</v>
      </c>
      <c r="B1311" t="s">
        <v>1366</v>
      </c>
      <c r="C1311">
        <v>35.796284</v>
      </c>
      <c r="D1311" s="48">
        <v>-95.243509000000003</v>
      </c>
      <c r="E1311" s="33" t="s">
        <v>93</v>
      </c>
      <c r="F1311" s="33" t="s">
        <v>106</v>
      </c>
      <c r="I1311" s="46" t="s">
        <v>93</v>
      </c>
      <c r="J1311" s="33" t="s">
        <v>106</v>
      </c>
      <c r="L1311" s="33"/>
      <c r="M1311" s="55" t="str">
        <f t="shared" si="20"/>
        <v>Lead Status Unknown</v>
      </c>
    </row>
    <row r="1312" spans="1:13" x14ac:dyDescent="0.25">
      <c r="A1312" s="33">
        <v>12545141</v>
      </c>
      <c r="B1312" t="s">
        <v>1367</v>
      </c>
      <c r="C1312">
        <v>35.803668000000002</v>
      </c>
      <c r="D1312" s="48">
        <v>-95.235263000000003</v>
      </c>
      <c r="E1312" s="33" t="s">
        <v>93</v>
      </c>
      <c r="F1312" s="33" t="s">
        <v>106</v>
      </c>
      <c r="H1312" s="71"/>
      <c r="I1312" s="46" t="s">
        <v>93</v>
      </c>
      <c r="J1312" s="33" t="s">
        <v>106</v>
      </c>
      <c r="L1312" s="71"/>
      <c r="M1312" s="56" t="str">
        <f t="shared" si="20"/>
        <v>Lead Status Unknown</v>
      </c>
    </row>
    <row r="1313" spans="1:13" x14ac:dyDescent="0.25">
      <c r="A1313" s="33">
        <v>12545140</v>
      </c>
      <c r="B1313" t="s">
        <v>1368</v>
      </c>
      <c r="C1313">
        <v>35.796129999999998</v>
      </c>
      <c r="D1313" s="48">
        <v>-95.243520000000004</v>
      </c>
      <c r="E1313" s="33" t="s">
        <v>93</v>
      </c>
      <c r="F1313" s="33" t="s">
        <v>106</v>
      </c>
      <c r="I1313" s="46" t="s">
        <v>93</v>
      </c>
      <c r="J1313" s="33" t="s">
        <v>106</v>
      </c>
      <c r="L1313" s="33"/>
      <c r="M1313" s="55" t="str">
        <f t="shared" ref="M1313:M1376" si="21">IF(OR(F1313="Lead",J1313="Lead"),"Lead",(IF(OR(OR(F1313="",J1313=""),AND(AND(NOT(F1313="Lead"),J1313="Galvanized Iron/Steel"),I1313="")),"",IF(AND(OR(I1313="Yes",I1313="Don't Know"),J1313="Galvanized Iron/Steel"),"Galvanized Requiring Replacement",IF(OR(F1313="Unknown",J1313="Unknown"),"Lead Status Unknown",IF(AND(F1313="No System Owned Portion",J1313="No Customer Owned Portion"),"","Non-Lead"))))))</f>
        <v>Lead Status Unknown</v>
      </c>
    </row>
    <row r="1314" spans="1:13" x14ac:dyDescent="0.25">
      <c r="A1314" s="33">
        <v>12545142</v>
      </c>
      <c r="B1314" t="s">
        <v>1369</v>
      </c>
      <c r="C1314">
        <v>35.768839</v>
      </c>
      <c r="D1314" s="48">
        <v>-95.291148500000006</v>
      </c>
      <c r="E1314" s="33" t="s">
        <v>93</v>
      </c>
      <c r="F1314" s="33" t="s">
        <v>106</v>
      </c>
      <c r="I1314" s="46" t="s">
        <v>93</v>
      </c>
      <c r="J1314" s="33" t="s">
        <v>106</v>
      </c>
      <c r="L1314" s="33"/>
      <c r="M1314" s="56" t="str">
        <f t="shared" si="21"/>
        <v>Lead Status Unknown</v>
      </c>
    </row>
    <row r="1315" spans="1:13" x14ac:dyDescent="0.25">
      <c r="A1315" s="33">
        <v>12545143</v>
      </c>
      <c r="B1315" t="s">
        <v>1370</v>
      </c>
      <c r="C1315">
        <v>35.803897999999997</v>
      </c>
      <c r="D1315" s="48">
        <v>-95.234763000000001</v>
      </c>
      <c r="E1315" s="33" t="s">
        <v>93</v>
      </c>
      <c r="F1315" s="33" t="s">
        <v>106</v>
      </c>
      <c r="H1315" s="71"/>
      <c r="I1315" s="46" t="s">
        <v>93</v>
      </c>
      <c r="J1315" s="33" t="s">
        <v>106</v>
      </c>
      <c r="L1315" s="71"/>
      <c r="M1315" s="55" t="str">
        <f t="shared" si="21"/>
        <v>Lead Status Unknown</v>
      </c>
    </row>
    <row r="1316" spans="1:13" x14ac:dyDescent="0.25">
      <c r="A1316" s="33">
        <v>12545144</v>
      </c>
      <c r="B1316" t="s">
        <v>1371</v>
      </c>
      <c r="C1316">
        <v>36.185614999999999</v>
      </c>
      <c r="D1316" s="48">
        <v>-95.745941999999999</v>
      </c>
      <c r="E1316" s="33" t="s">
        <v>93</v>
      </c>
      <c r="F1316" s="33" t="s">
        <v>106</v>
      </c>
      <c r="I1316" s="46" t="s">
        <v>93</v>
      </c>
      <c r="J1316" s="33" t="s">
        <v>106</v>
      </c>
      <c r="L1316" s="33"/>
      <c r="M1316" s="56" t="str">
        <f t="shared" si="21"/>
        <v>Lead Status Unknown</v>
      </c>
    </row>
    <row r="1317" spans="1:13" x14ac:dyDescent="0.25">
      <c r="A1317" s="33">
        <v>12545146</v>
      </c>
      <c r="B1317" t="s">
        <v>1371</v>
      </c>
      <c r="C1317">
        <v>36.185614999999999</v>
      </c>
      <c r="D1317" s="48">
        <v>-95.745941999999999</v>
      </c>
      <c r="E1317" s="33" t="s">
        <v>93</v>
      </c>
      <c r="F1317" s="33" t="s">
        <v>106</v>
      </c>
      <c r="I1317" s="46" t="s">
        <v>93</v>
      </c>
      <c r="J1317" s="33" t="s">
        <v>106</v>
      </c>
      <c r="L1317" s="33"/>
      <c r="M1317" s="55" t="str">
        <f t="shared" si="21"/>
        <v>Lead Status Unknown</v>
      </c>
    </row>
    <row r="1318" spans="1:13" x14ac:dyDescent="0.25">
      <c r="A1318" s="33">
        <v>12545145</v>
      </c>
      <c r="B1318" t="s">
        <v>1372</v>
      </c>
      <c r="C1318">
        <v>35.795670000000001</v>
      </c>
      <c r="D1318" s="48">
        <v>-95.233659000000003</v>
      </c>
      <c r="E1318" s="33" t="s">
        <v>93</v>
      </c>
      <c r="F1318" s="33" t="s">
        <v>106</v>
      </c>
      <c r="H1318" s="71"/>
      <c r="I1318" s="46" t="s">
        <v>93</v>
      </c>
      <c r="J1318" s="33" t="s">
        <v>106</v>
      </c>
      <c r="L1318" s="71"/>
      <c r="M1318" s="56" t="str">
        <f t="shared" si="21"/>
        <v>Lead Status Unknown</v>
      </c>
    </row>
    <row r="1319" spans="1:13" x14ac:dyDescent="0.25">
      <c r="A1319" s="33">
        <v>12545147</v>
      </c>
      <c r="B1319" t="s">
        <v>1373</v>
      </c>
      <c r="C1319">
        <v>35.795304999999999</v>
      </c>
      <c r="D1319" s="48">
        <v>-95.231981000000005</v>
      </c>
      <c r="E1319" s="33" t="s">
        <v>93</v>
      </c>
      <c r="F1319" s="33" t="s">
        <v>106</v>
      </c>
      <c r="H1319" s="71"/>
      <c r="I1319" s="46" t="s">
        <v>93</v>
      </c>
      <c r="J1319" s="33" t="s">
        <v>106</v>
      </c>
      <c r="L1319" s="71"/>
      <c r="M1319" s="55" t="str">
        <f t="shared" si="21"/>
        <v>Lead Status Unknown</v>
      </c>
    </row>
    <row r="1320" spans="1:13" x14ac:dyDescent="0.25">
      <c r="A1320" s="33">
        <v>12545148</v>
      </c>
      <c r="B1320" t="s">
        <v>1374</v>
      </c>
      <c r="C1320">
        <v>35.792878000000002</v>
      </c>
      <c r="D1320" s="48">
        <v>-95.247801999999993</v>
      </c>
      <c r="E1320" s="33" t="s">
        <v>93</v>
      </c>
      <c r="F1320" s="33" t="s">
        <v>106</v>
      </c>
      <c r="I1320" s="46" t="s">
        <v>93</v>
      </c>
      <c r="J1320" s="33" t="s">
        <v>106</v>
      </c>
      <c r="L1320" s="33"/>
      <c r="M1320" s="56" t="str">
        <f t="shared" si="21"/>
        <v>Lead Status Unknown</v>
      </c>
    </row>
    <row r="1321" spans="1:13" x14ac:dyDescent="0.25">
      <c r="A1321" s="33">
        <v>12545149</v>
      </c>
      <c r="B1321" t="s">
        <v>1375</v>
      </c>
      <c r="C1321">
        <v>35.799379999999999</v>
      </c>
      <c r="D1321" s="48">
        <v>-95.252639000000002</v>
      </c>
      <c r="E1321" s="33" t="s">
        <v>93</v>
      </c>
      <c r="F1321" s="33" t="s">
        <v>106</v>
      </c>
      <c r="H1321" s="71"/>
      <c r="I1321" s="46" t="s">
        <v>93</v>
      </c>
      <c r="J1321" s="33" t="s">
        <v>106</v>
      </c>
      <c r="L1321" s="71"/>
      <c r="M1321" s="55" t="str">
        <f t="shared" si="21"/>
        <v>Lead Status Unknown</v>
      </c>
    </row>
    <row r="1322" spans="1:13" x14ac:dyDescent="0.25">
      <c r="A1322" s="33">
        <v>12545150</v>
      </c>
      <c r="B1322" t="s">
        <v>1376</v>
      </c>
      <c r="C1322">
        <v>35.808188000000001</v>
      </c>
      <c r="D1322" s="48">
        <v>-95.251161999999994</v>
      </c>
      <c r="E1322" s="33" t="s">
        <v>93</v>
      </c>
      <c r="F1322" s="33" t="s">
        <v>106</v>
      </c>
      <c r="I1322" s="46" t="s">
        <v>93</v>
      </c>
      <c r="J1322" s="33" t="s">
        <v>106</v>
      </c>
      <c r="L1322" s="33"/>
      <c r="M1322" s="56" t="str">
        <f t="shared" si="21"/>
        <v>Lead Status Unknown</v>
      </c>
    </row>
    <row r="1323" spans="1:13" x14ac:dyDescent="0.25">
      <c r="A1323" s="33">
        <v>12545151</v>
      </c>
      <c r="B1323" t="s">
        <v>1377</v>
      </c>
      <c r="C1323">
        <v>35.794547999999999</v>
      </c>
      <c r="D1323" s="48">
        <v>-95.242045000000005</v>
      </c>
      <c r="E1323" s="33" t="s">
        <v>93</v>
      </c>
      <c r="F1323" s="33" t="s">
        <v>106</v>
      </c>
      <c r="H1323" s="71"/>
      <c r="I1323" s="46" t="s">
        <v>93</v>
      </c>
      <c r="J1323" s="33" t="s">
        <v>106</v>
      </c>
      <c r="L1323" s="71"/>
      <c r="M1323" s="55" t="str">
        <f t="shared" si="21"/>
        <v>Lead Status Unknown</v>
      </c>
    </row>
    <row r="1324" spans="1:13" x14ac:dyDescent="0.25">
      <c r="A1324" s="33">
        <v>12545152</v>
      </c>
      <c r="B1324" t="s">
        <v>1378</v>
      </c>
      <c r="C1324">
        <v>35.803820000000002</v>
      </c>
      <c r="D1324" s="48">
        <v>-95.253358000000006</v>
      </c>
      <c r="E1324" s="33" t="s">
        <v>93</v>
      </c>
      <c r="F1324" s="33" t="s">
        <v>106</v>
      </c>
      <c r="I1324" s="46" t="s">
        <v>93</v>
      </c>
      <c r="J1324" s="33" t="s">
        <v>106</v>
      </c>
      <c r="L1324" s="33"/>
      <c r="M1324" s="56" t="str">
        <f t="shared" si="21"/>
        <v>Lead Status Unknown</v>
      </c>
    </row>
    <row r="1325" spans="1:13" x14ac:dyDescent="0.25">
      <c r="A1325" s="33">
        <v>12545153</v>
      </c>
      <c r="B1325" t="s">
        <v>1379</v>
      </c>
      <c r="C1325">
        <v>35.795847999999999</v>
      </c>
      <c r="D1325" s="48">
        <v>-95.254431999999994</v>
      </c>
      <c r="E1325" s="33" t="s">
        <v>93</v>
      </c>
      <c r="F1325" s="33" t="s">
        <v>106</v>
      </c>
      <c r="H1325" s="71"/>
      <c r="I1325" s="46" t="s">
        <v>93</v>
      </c>
      <c r="J1325" s="33" t="s">
        <v>106</v>
      </c>
      <c r="L1325" s="71"/>
      <c r="M1325" s="55" t="str">
        <f t="shared" si="21"/>
        <v>Lead Status Unknown</v>
      </c>
    </row>
    <row r="1326" spans="1:13" x14ac:dyDescent="0.25">
      <c r="A1326" s="33">
        <v>12545154</v>
      </c>
      <c r="B1326" t="s">
        <v>1380</v>
      </c>
      <c r="C1326">
        <v>35.791263999999998</v>
      </c>
      <c r="D1326" s="48">
        <v>-95.241309999999999</v>
      </c>
      <c r="E1326" s="33" t="s">
        <v>93</v>
      </c>
      <c r="F1326" s="33" t="s">
        <v>106</v>
      </c>
      <c r="I1326" s="46" t="s">
        <v>93</v>
      </c>
      <c r="J1326" s="33" t="s">
        <v>106</v>
      </c>
      <c r="L1326" s="33"/>
      <c r="M1326" s="56" t="str">
        <f t="shared" si="21"/>
        <v>Lead Status Unknown</v>
      </c>
    </row>
    <row r="1327" spans="1:13" x14ac:dyDescent="0.25">
      <c r="A1327" s="33">
        <v>12545155</v>
      </c>
      <c r="B1327" t="s">
        <v>1381</v>
      </c>
      <c r="C1327">
        <v>35.792605999999999</v>
      </c>
      <c r="D1327" s="48">
        <v>-95.243359999999996</v>
      </c>
      <c r="E1327" s="33" t="s">
        <v>93</v>
      </c>
      <c r="F1327" s="33" t="s">
        <v>106</v>
      </c>
      <c r="H1327" s="71"/>
      <c r="I1327" s="46" t="s">
        <v>93</v>
      </c>
      <c r="J1327" s="33" t="s">
        <v>106</v>
      </c>
      <c r="L1327" s="71"/>
      <c r="M1327" s="55" t="str">
        <f t="shared" si="21"/>
        <v>Lead Status Unknown</v>
      </c>
    </row>
    <row r="1328" spans="1:13" x14ac:dyDescent="0.25">
      <c r="A1328" s="33">
        <v>12545156</v>
      </c>
      <c r="B1328" t="s">
        <v>1382</v>
      </c>
      <c r="C1328">
        <v>35.793080000000003</v>
      </c>
      <c r="D1328" s="48">
        <v>-95.248859999999993</v>
      </c>
      <c r="E1328" s="33" t="s">
        <v>93</v>
      </c>
      <c r="F1328" s="33" t="s">
        <v>106</v>
      </c>
      <c r="I1328" s="46" t="s">
        <v>93</v>
      </c>
      <c r="J1328" s="33" t="s">
        <v>106</v>
      </c>
      <c r="L1328" s="33"/>
      <c r="M1328" s="56" t="str">
        <f t="shared" si="21"/>
        <v>Lead Status Unknown</v>
      </c>
    </row>
    <row r="1329" spans="1:13" x14ac:dyDescent="0.25">
      <c r="A1329" s="33">
        <v>12545157</v>
      </c>
      <c r="B1329" t="s">
        <v>1383</v>
      </c>
      <c r="C1329">
        <v>35.792394999999999</v>
      </c>
      <c r="D1329" s="48">
        <v>-95.242739999999998</v>
      </c>
      <c r="E1329" s="33" t="s">
        <v>93</v>
      </c>
      <c r="F1329" s="33" t="s">
        <v>106</v>
      </c>
      <c r="H1329" s="71"/>
      <c r="I1329" s="46" t="s">
        <v>93</v>
      </c>
      <c r="J1329" s="33" t="s">
        <v>106</v>
      </c>
      <c r="L1329" s="71"/>
      <c r="M1329" s="55" t="str">
        <f t="shared" si="21"/>
        <v>Lead Status Unknown</v>
      </c>
    </row>
    <row r="1330" spans="1:13" x14ac:dyDescent="0.25">
      <c r="A1330" s="33">
        <v>12545158</v>
      </c>
      <c r="B1330" t="s">
        <v>1384</v>
      </c>
      <c r="C1330">
        <v>35.805500000000002</v>
      </c>
      <c r="D1330" s="48">
        <v>-95.232029999999995</v>
      </c>
      <c r="E1330" s="33" t="s">
        <v>93</v>
      </c>
      <c r="F1330" s="33" t="s">
        <v>106</v>
      </c>
      <c r="I1330" s="46" t="s">
        <v>93</v>
      </c>
      <c r="J1330" s="33" t="s">
        <v>106</v>
      </c>
      <c r="L1330" s="33"/>
      <c r="M1330" s="56" t="str">
        <f t="shared" si="21"/>
        <v>Lead Status Unknown</v>
      </c>
    </row>
    <row r="1331" spans="1:13" x14ac:dyDescent="0.25">
      <c r="A1331" s="33">
        <v>12545159</v>
      </c>
      <c r="B1331" t="s">
        <v>1385</v>
      </c>
      <c r="C1331">
        <v>35.805840000000003</v>
      </c>
      <c r="D1331" s="48">
        <v>-95.233879999999999</v>
      </c>
      <c r="E1331" s="33" t="s">
        <v>93</v>
      </c>
      <c r="F1331" s="33" t="s">
        <v>106</v>
      </c>
      <c r="H1331" s="71"/>
      <c r="I1331" s="46" t="s">
        <v>93</v>
      </c>
      <c r="J1331" s="33" t="s">
        <v>106</v>
      </c>
      <c r="L1331" s="71"/>
      <c r="M1331" s="55" t="str">
        <f t="shared" si="21"/>
        <v>Lead Status Unknown</v>
      </c>
    </row>
    <row r="1332" spans="1:13" x14ac:dyDescent="0.25">
      <c r="A1332" s="33">
        <v>12545160</v>
      </c>
      <c r="B1332" t="s">
        <v>1386</v>
      </c>
      <c r="C1332">
        <v>35.794677</v>
      </c>
      <c r="D1332" s="48">
        <v>-95.255358999999999</v>
      </c>
      <c r="E1332" s="33" t="s">
        <v>93</v>
      </c>
      <c r="F1332" s="33" t="s">
        <v>106</v>
      </c>
      <c r="I1332" s="46" t="s">
        <v>93</v>
      </c>
      <c r="J1332" s="33" t="s">
        <v>106</v>
      </c>
      <c r="L1332" s="33"/>
      <c r="M1332" s="56" t="str">
        <f t="shared" si="21"/>
        <v>Lead Status Unknown</v>
      </c>
    </row>
    <row r="1333" spans="1:13" x14ac:dyDescent="0.25">
      <c r="A1333" s="33">
        <v>12545161</v>
      </c>
      <c r="B1333" t="s">
        <v>1387</v>
      </c>
      <c r="C1333">
        <v>35.807474999999997</v>
      </c>
      <c r="D1333" s="48">
        <v>-95.235292999999999</v>
      </c>
      <c r="E1333" s="33" t="s">
        <v>93</v>
      </c>
      <c r="F1333" s="33" t="s">
        <v>106</v>
      </c>
      <c r="H1333" s="71"/>
      <c r="I1333" s="46" t="s">
        <v>93</v>
      </c>
      <c r="J1333" s="33" t="s">
        <v>106</v>
      </c>
      <c r="L1333" s="71"/>
      <c r="M1333" s="55" t="str">
        <f t="shared" si="21"/>
        <v>Lead Status Unknown</v>
      </c>
    </row>
    <row r="1334" spans="1:13" x14ac:dyDescent="0.25">
      <c r="A1334" s="33">
        <v>12545162</v>
      </c>
      <c r="B1334" t="s">
        <v>1388</v>
      </c>
      <c r="C1334">
        <v>35.795915000000001</v>
      </c>
      <c r="D1334" s="48">
        <v>-95.256664999999998</v>
      </c>
      <c r="E1334" s="33" t="s">
        <v>93</v>
      </c>
      <c r="F1334" s="33" t="s">
        <v>106</v>
      </c>
      <c r="I1334" s="46" t="s">
        <v>93</v>
      </c>
      <c r="J1334" s="33" t="s">
        <v>106</v>
      </c>
      <c r="L1334" s="33"/>
      <c r="M1334" s="56" t="str">
        <f t="shared" si="21"/>
        <v>Lead Status Unknown</v>
      </c>
    </row>
    <row r="1335" spans="1:13" x14ac:dyDescent="0.25">
      <c r="A1335" s="33">
        <v>12545163</v>
      </c>
      <c r="B1335" t="s">
        <v>1389</v>
      </c>
      <c r="C1335">
        <v>35.808017</v>
      </c>
      <c r="D1335" s="48">
        <v>-95.235344999999995</v>
      </c>
      <c r="E1335" s="33" t="s">
        <v>93</v>
      </c>
      <c r="F1335" s="33" t="s">
        <v>106</v>
      </c>
      <c r="H1335" s="71"/>
      <c r="I1335" s="46" t="s">
        <v>93</v>
      </c>
      <c r="J1335" s="33" t="s">
        <v>106</v>
      </c>
      <c r="L1335" s="71"/>
      <c r="M1335" s="55" t="str">
        <f t="shared" si="21"/>
        <v>Lead Status Unknown</v>
      </c>
    </row>
    <row r="1336" spans="1:13" x14ac:dyDescent="0.25">
      <c r="A1336" s="33">
        <v>12545164</v>
      </c>
      <c r="B1336" t="s">
        <v>1388</v>
      </c>
      <c r="C1336">
        <v>35.795990000000003</v>
      </c>
      <c r="D1336" s="48">
        <v>-95.256202999999999</v>
      </c>
      <c r="E1336" s="33" t="s">
        <v>93</v>
      </c>
      <c r="F1336" s="33" t="s">
        <v>106</v>
      </c>
      <c r="I1336" s="46" t="s">
        <v>93</v>
      </c>
      <c r="J1336" s="33" t="s">
        <v>106</v>
      </c>
      <c r="L1336" s="33"/>
      <c r="M1336" s="56" t="str">
        <f t="shared" si="21"/>
        <v>Lead Status Unknown</v>
      </c>
    </row>
    <row r="1337" spans="1:13" x14ac:dyDescent="0.25">
      <c r="A1337" s="33">
        <v>12545165</v>
      </c>
      <c r="B1337" t="s">
        <v>1390</v>
      </c>
      <c r="C1337">
        <v>35.81306</v>
      </c>
      <c r="D1337" s="48">
        <v>-95.23948</v>
      </c>
      <c r="E1337" s="33" t="s">
        <v>93</v>
      </c>
      <c r="F1337" s="33" t="s">
        <v>106</v>
      </c>
      <c r="H1337" s="71"/>
      <c r="I1337" s="46" t="s">
        <v>93</v>
      </c>
      <c r="J1337" s="33" t="s">
        <v>106</v>
      </c>
      <c r="L1337" s="71"/>
      <c r="M1337" s="55" t="str">
        <f t="shared" si="21"/>
        <v>Lead Status Unknown</v>
      </c>
    </row>
    <row r="1338" spans="1:13" x14ac:dyDescent="0.25">
      <c r="A1338" s="33">
        <v>12545166</v>
      </c>
      <c r="B1338" t="s">
        <v>1391</v>
      </c>
      <c r="C1338">
        <v>35.792870999999998</v>
      </c>
      <c r="D1338" s="48">
        <v>-95.248699000000002</v>
      </c>
      <c r="E1338" s="33" t="s">
        <v>93</v>
      </c>
      <c r="F1338" s="33" t="s">
        <v>106</v>
      </c>
      <c r="I1338" s="46" t="s">
        <v>93</v>
      </c>
      <c r="J1338" s="33" t="s">
        <v>106</v>
      </c>
      <c r="L1338" s="33"/>
      <c r="M1338" s="56" t="str">
        <f t="shared" si="21"/>
        <v>Lead Status Unknown</v>
      </c>
    </row>
    <row r="1339" spans="1:13" x14ac:dyDescent="0.25">
      <c r="A1339" s="33">
        <v>12545167</v>
      </c>
      <c r="B1339" t="s">
        <v>1392</v>
      </c>
      <c r="C1339">
        <v>35.799411999999997</v>
      </c>
      <c r="D1339" s="48">
        <v>-95.252675999999994</v>
      </c>
      <c r="E1339" s="33" t="s">
        <v>93</v>
      </c>
      <c r="F1339" s="33" t="s">
        <v>106</v>
      </c>
      <c r="H1339" s="71"/>
      <c r="I1339" s="46" t="s">
        <v>93</v>
      </c>
      <c r="J1339" s="33" t="s">
        <v>106</v>
      </c>
      <c r="L1339" s="71"/>
      <c r="M1339" s="55" t="str">
        <f t="shared" si="21"/>
        <v>Lead Status Unknown</v>
      </c>
    </row>
    <row r="1340" spans="1:13" x14ac:dyDescent="0.25">
      <c r="A1340" s="33">
        <v>12545168</v>
      </c>
      <c r="B1340" t="s">
        <v>1393</v>
      </c>
      <c r="C1340">
        <v>35.804743000000002</v>
      </c>
      <c r="D1340" s="48">
        <v>-95.252553000000006</v>
      </c>
      <c r="E1340" s="33" t="s">
        <v>93</v>
      </c>
      <c r="F1340" s="33" t="s">
        <v>106</v>
      </c>
      <c r="I1340" s="46" t="s">
        <v>93</v>
      </c>
      <c r="J1340" s="33" t="s">
        <v>106</v>
      </c>
      <c r="L1340" s="33"/>
      <c r="M1340" s="56" t="str">
        <f t="shared" si="21"/>
        <v>Lead Status Unknown</v>
      </c>
    </row>
    <row r="1341" spans="1:13" x14ac:dyDescent="0.25">
      <c r="A1341" s="33">
        <v>12545169</v>
      </c>
      <c r="B1341" t="s">
        <v>1394</v>
      </c>
      <c r="C1341">
        <v>35.799464999999998</v>
      </c>
      <c r="D1341" s="48">
        <v>-95.256939000000003</v>
      </c>
      <c r="E1341" s="33" t="s">
        <v>93</v>
      </c>
      <c r="F1341" s="33" t="s">
        <v>106</v>
      </c>
      <c r="H1341" s="71"/>
      <c r="I1341" s="46" t="s">
        <v>93</v>
      </c>
      <c r="J1341" s="33" t="s">
        <v>106</v>
      </c>
      <c r="L1341" s="71"/>
      <c r="M1341" s="55" t="str">
        <f t="shared" si="21"/>
        <v>Lead Status Unknown</v>
      </c>
    </row>
    <row r="1342" spans="1:13" x14ac:dyDescent="0.25">
      <c r="A1342" s="33">
        <v>12545170</v>
      </c>
      <c r="B1342" t="s">
        <v>1395</v>
      </c>
      <c r="C1342">
        <v>35.803849</v>
      </c>
      <c r="D1342" s="48">
        <v>-95.253614999999996</v>
      </c>
      <c r="E1342" s="33" t="s">
        <v>93</v>
      </c>
      <c r="F1342" s="33" t="s">
        <v>106</v>
      </c>
      <c r="I1342" s="46" t="s">
        <v>93</v>
      </c>
      <c r="J1342" s="33" t="s">
        <v>106</v>
      </c>
      <c r="L1342" s="33"/>
      <c r="M1342" s="56" t="str">
        <f t="shared" si="21"/>
        <v>Lead Status Unknown</v>
      </c>
    </row>
    <row r="1343" spans="1:13" x14ac:dyDescent="0.25">
      <c r="A1343" s="33">
        <v>12545172</v>
      </c>
      <c r="B1343" t="s">
        <v>1396</v>
      </c>
      <c r="C1343">
        <v>35.799430000000001</v>
      </c>
      <c r="D1343" s="48">
        <v>95.249200000000002</v>
      </c>
      <c r="E1343" s="33" t="s">
        <v>93</v>
      </c>
      <c r="F1343" s="33" t="s">
        <v>106</v>
      </c>
      <c r="H1343" s="71"/>
      <c r="I1343" s="46" t="s">
        <v>93</v>
      </c>
      <c r="J1343" s="33" t="s">
        <v>106</v>
      </c>
      <c r="L1343" s="71"/>
      <c r="M1343" s="55" t="str">
        <f t="shared" si="21"/>
        <v>Lead Status Unknown</v>
      </c>
    </row>
    <row r="1344" spans="1:13" x14ac:dyDescent="0.25">
      <c r="A1344" s="33">
        <v>12545171</v>
      </c>
      <c r="B1344" t="s">
        <v>1397</v>
      </c>
      <c r="C1344">
        <v>35.801223999999998</v>
      </c>
      <c r="D1344" s="48">
        <v>-95.242165</v>
      </c>
      <c r="E1344" s="33" t="s">
        <v>93</v>
      </c>
      <c r="F1344" s="33" t="s">
        <v>106</v>
      </c>
      <c r="I1344" s="46" t="s">
        <v>93</v>
      </c>
      <c r="J1344" s="33" t="s">
        <v>106</v>
      </c>
      <c r="L1344" s="33"/>
      <c r="M1344" s="56" t="str">
        <f t="shared" si="21"/>
        <v>Lead Status Unknown</v>
      </c>
    </row>
    <row r="1345" spans="1:13" x14ac:dyDescent="0.25">
      <c r="A1345" s="33">
        <v>12545173</v>
      </c>
      <c r="B1345" t="s">
        <v>1398</v>
      </c>
      <c r="C1345">
        <v>35.794625000000003</v>
      </c>
      <c r="D1345" s="48">
        <v>-95.253277999999995</v>
      </c>
      <c r="E1345" s="33" t="s">
        <v>93</v>
      </c>
      <c r="F1345" s="33" t="s">
        <v>106</v>
      </c>
      <c r="H1345" s="71"/>
      <c r="I1345" s="46" t="s">
        <v>93</v>
      </c>
      <c r="J1345" s="33" t="s">
        <v>106</v>
      </c>
      <c r="L1345" s="71"/>
      <c r="M1345" s="55" t="str">
        <f t="shared" si="21"/>
        <v>Lead Status Unknown</v>
      </c>
    </row>
    <row r="1346" spans="1:13" x14ac:dyDescent="0.25">
      <c r="A1346" s="33">
        <v>12545174</v>
      </c>
      <c r="B1346" t="s">
        <v>1399</v>
      </c>
      <c r="C1346">
        <v>35.808253999999998</v>
      </c>
      <c r="D1346" s="48">
        <v>95.250542999999993</v>
      </c>
      <c r="E1346" s="33" t="s">
        <v>93</v>
      </c>
      <c r="F1346" s="33" t="s">
        <v>106</v>
      </c>
      <c r="I1346" s="46" t="s">
        <v>93</v>
      </c>
      <c r="J1346" s="33" t="s">
        <v>106</v>
      </c>
      <c r="L1346" s="33"/>
      <c r="M1346" s="56" t="str">
        <f t="shared" si="21"/>
        <v>Lead Status Unknown</v>
      </c>
    </row>
    <row r="1347" spans="1:13" x14ac:dyDescent="0.25">
      <c r="A1347" s="33">
        <v>12545175</v>
      </c>
      <c r="B1347" t="s">
        <v>1400</v>
      </c>
      <c r="C1347">
        <v>35.784140000000001</v>
      </c>
      <c r="D1347" s="48">
        <v>-95.250062</v>
      </c>
      <c r="E1347" s="33" t="s">
        <v>93</v>
      </c>
      <c r="F1347" s="33" t="s">
        <v>106</v>
      </c>
      <c r="H1347" s="71"/>
      <c r="I1347" s="46" t="s">
        <v>93</v>
      </c>
      <c r="J1347" s="33" t="s">
        <v>106</v>
      </c>
      <c r="L1347" s="71"/>
      <c r="M1347" s="55" t="str">
        <f t="shared" si="21"/>
        <v>Lead Status Unknown</v>
      </c>
    </row>
    <row r="1348" spans="1:13" x14ac:dyDescent="0.25">
      <c r="A1348" s="33">
        <v>12545179</v>
      </c>
      <c r="B1348" t="s">
        <v>1401</v>
      </c>
      <c r="C1348">
        <v>35.805399999999999</v>
      </c>
      <c r="D1348" s="48">
        <v>95.233689999999996</v>
      </c>
      <c r="E1348" s="33" t="s">
        <v>93</v>
      </c>
      <c r="F1348" s="33" t="s">
        <v>106</v>
      </c>
      <c r="I1348" s="46" t="s">
        <v>93</v>
      </c>
      <c r="J1348" s="33" t="s">
        <v>106</v>
      </c>
      <c r="L1348" s="33"/>
      <c r="M1348" s="56" t="str">
        <f t="shared" si="21"/>
        <v>Lead Status Unknown</v>
      </c>
    </row>
    <row r="1349" spans="1:13" x14ac:dyDescent="0.25">
      <c r="A1349" s="33">
        <v>12545176</v>
      </c>
      <c r="B1349" t="s">
        <v>1402</v>
      </c>
      <c r="C1349">
        <v>35.799340000000001</v>
      </c>
      <c r="D1349" s="48">
        <v>-95.235820000000004</v>
      </c>
      <c r="E1349" s="33" t="s">
        <v>93</v>
      </c>
      <c r="F1349" s="33" t="s">
        <v>106</v>
      </c>
      <c r="H1349" s="71"/>
      <c r="I1349" s="46" t="s">
        <v>93</v>
      </c>
      <c r="J1349" s="33" t="s">
        <v>106</v>
      </c>
      <c r="L1349" s="71"/>
      <c r="M1349" s="55" t="str">
        <f t="shared" si="21"/>
        <v>Lead Status Unknown</v>
      </c>
    </row>
    <row r="1350" spans="1:13" x14ac:dyDescent="0.25">
      <c r="A1350" s="33">
        <v>12545177</v>
      </c>
      <c r="B1350" t="s">
        <v>1403</v>
      </c>
      <c r="C1350">
        <v>35.757599999999996</v>
      </c>
      <c r="D1350" s="48">
        <v>-95.269516800000005</v>
      </c>
      <c r="E1350" s="33" t="s">
        <v>93</v>
      </c>
      <c r="F1350" s="33" t="s">
        <v>106</v>
      </c>
      <c r="H1350" s="71"/>
      <c r="I1350" s="46" t="s">
        <v>93</v>
      </c>
      <c r="J1350" s="33" t="s">
        <v>106</v>
      </c>
      <c r="L1350" s="71"/>
      <c r="M1350" s="56" t="str">
        <f t="shared" si="21"/>
        <v>Lead Status Unknown</v>
      </c>
    </row>
    <row r="1351" spans="1:13" x14ac:dyDescent="0.25">
      <c r="A1351" s="33">
        <v>12545178</v>
      </c>
      <c r="B1351" t="s">
        <v>1404</v>
      </c>
      <c r="C1351">
        <v>35.793171999999998</v>
      </c>
      <c r="D1351" s="48">
        <v>-95.246257999999997</v>
      </c>
      <c r="E1351" s="33" t="s">
        <v>93</v>
      </c>
      <c r="F1351" s="33" t="s">
        <v>106</v>
      </c>
      <c r="H1351" s="71"/>
      <c r="I1351" s="46" t="s">
        <v>93</v>
      </c>
      <c r="J1351" s="33" t="s">
        <v>106</v>
      </c>
      <c r="L1351" s="71"/>
      <c r="M1351" s="55" t="str">
        <f t="shared" si="21"/>
        <v>Lead Status Unknown</v>
      </c>
    </row>
    <row r="1352" spans="1:13" x14ac:dyDescent="0.25">
      <c r="A1352" s="33">
        <v>12545180</v>
      </c>
      <c r="B1352" t="s">
        <v>1405</v>
      </c>
      <c r="C1352">
        <v>35.793210000000002</v>
      </c>
      <c r="D1352" s="48">
        <v>-95.245419999999996</v>
      </c>
      <c r="E1352" s="33" t="s">
        <v>93</v>
      </c>
      <c r="F1352" s="33" t="s">
        <v>106</v>
      </c>
      <c r="H1352" s="71"/>
      <c r="I1352" s="46" t="s">
        <v>93</v>
      </c>
      <c r="J1352" s="33" t="s">
        <v>106</v>
      </c>
      <c r="L1352" s="71"/>
      <c r="M1352" s="56" t="str">
        <f t="shared" si="21"/>
        <v>Lead Status Unknown</v>
      </c>
    </row>
    <row r="1353" spans="1:13" x14ac:dyDescent="0.25">
      <c r="A1353" s="33">
        <v>12545181</v>
      </c>
      <c r="B1353" t="s">
        <v>1406</v>
      </c>
      <c r="C1353">
        <v>35.801048999999999</v>
      </c>
      <c r="D1353" s="48">
        <v>-95.242430999999996</v>
      </c>
      <c r="E1353" s="33" t="s">
        <v>93</v>
      </c>
      <c r="F1353" s="33" t="s">
        <v>106</v>
      </c>
      <c r="I1353" s="46" t="s">
        <v>93</v>
      </c>
      <c r="J1353" s="33" t="s">
        <v>106</v>
      </c>
      <c r="L1353" s="33"/>
      <c r="M1353" s="55" t="str">
        <f t="shared" si="21"/>
        <v>Lead Status Unknown</v>
      </c>
    </row>
    <row r="1354" spans="1:13" x14ac:dyDescent="0.25">
      <c r="A1354" s="33">
        <v>12545182</v>
      </c>
      <c r="B1354" t="s">
        <v>1407</v>
      </c>
      <c r="C1354">
        <v>35.793218000000003</v>
      </c>
      <c r="D1354" s="48">
        <v>-95.245268999999993</v>
      </c>
      <c r="E1354" s="33" t="s">
        <v>93</v>
      </c>
      <c r="F1354" s="33" t="s">
        <v>106</v>
      </c>
      <c r="H1354" s="71"/>
      <c r="I1354" s="46" t="s">
        <v>93</v>
      </c>
      <c r="J1354" s="33" t="s">
        <v>106</v>
      </c>
      <c r="L1354" s="71"/>
      <c r="M1354" s="56" t="str">
        <f t="shared" si="21"/>
        <v>Lead Status Unknown</v>
      </c>
    </row>
    <row r="1355" spans="1:13" x14ac:dyDescent="0.25">
      <c r="A1355" s="33">
        <v>12545183</v>
      </c>
      <c r="B1355" t="s">
        <v>1408</v>
      </c>
      <c r="C1355">
        <v>35.792673000000001</v>
      </c>
      <c r="D1355" s="48">
        <v>-95.248555999999994</v>
      </c>
      <c r="E1355" s="33" t="s">
        <v>93</v>
      </c>
      <c r="F1355" s="33" t="s">
        <v>106</v>
      </c>
      <c r="I1355" s="46" t="s">
        <v>93</v>
      </c>
      <c r="J1355" s="33" t="s">
        <v>106</v>
      </c>
      <c r="L1355" s="33"/>
      <c r="M1355" s="55" t="str">
        <f t="shared" si="21"/>
        <v>Lead Status Unknown</v>
      </c>
    </row>
    <row r="1356" spans="1:13" x14ac:dyDescent="0.25">
      <c r="A1356" s="33">
        <v>12545184</v>
      </c>
      <c r="B1356" t="s">
        <v>1409</v>
      </c>
      <c r="C1356">
        <v>35.794808000000003</v>
      </c>
      <c r="D1356" s="48">
        <v>-95.241909000000007</v>
      </c>
      <c r="E1356" s="33" t="s">
        <v>93</v>
      </c>
      <c r="F1356" s="33" t="s">
        <v>106</v>
      </c>
      <c r="H1356" s="71"/>
      <c r="I1356" s="46" t="s">
        <v>93</v>
      </c>
      <c r="J1356" s="33" t="s">
        <v>106</v>
      </c>
      <c r="L1356" s="71"/>
      <c r="M1356" s="56" t="str">
        <f t="shared" si="21"/>
        <v>Lead Status Unknown</v>
      </c>
    </row>
    <row r="1357" spans="1:13" x14ac:dyDescent="0.25">
      <c r="A1357" s="33">
        <v>12545185</v>
      </c>
      <c r="B1357" t="s">
        <v>1410</v>
      </c>
      <c r="C1357">
        <v>35.804310000000001</v>
      </c>
      <c r="D1357" s="48">
        <v>95.254237000000003</v>
      </c>
      <c r="E1357" s="33" t="s">
        <v>93</v>
      </c>
      <c r="F1357" s="33" t="s">
        <v>106</v>
      </c>
      <c r="I1357" s="46" t="s">
        <v>93</v>
      </c>
      <c r="J1357" s="33" t="s">
        <v>106</v>
      </c>
      <c r="L1357" s="33"/>
      <c r="M1357" s="55" t="str">
        <f t="shared" si="21"/>
        <v>Lead Status Unknown</v>
      </c>
    </row>
    <row r="1358" spans="1:13" x14ac:dyDescent="0.25">
      <c r="A1358" s="33">
        <v>12545186</v>
      </c>
      <c r="B1358" t="s">
        <v>1411</v>
      </c>
      <c r="C1358">
        <v>35.793129999999998</v>
      </c>
      <c r="D1358" s="48">
        <v>-95.244479999999996</v>
      </c>
      <c r="E1358" s="33" t="s">
        <v>93</v>
      </c>
      <c r="F1358" s="33" t="s">
        <v>106</v>
      </c>
      <c r="H1358" s="71"/>
      <c r="I1358" s="46" t="s">
        <v>93</v>
      </c>
      <c r="J1358" s="33" t="s">
        <v>106</v>
      </c>
      <c r="L1358" s="71"/>
      <c r="M1358" s="56" t="str">
        <f t="shared" si="21"/>
        <v>Lead Status Unknown</v>
      </c>
    </row>
    <row r="1359" spans="1:13" x14ac:dyDescent="0.25">
      <c r="A1359" s="33">
        <v>12545187</v>
      </c>
      <c r="B1359" t="s">
        <v>1412</v>
      </c>
      <c r="C1359">
        <v>35.798499</v>
      </c>
      <c r="D1359" s="48">
        <v>-95.241975999999994</v>
      </c>
      <c r="E1359" s="33" t="s">
        <v>93</v>
      </c>
      <c r="F1359" s="33" t="s">
        <v>106</v>
      </c>
      <c r="I1359" s="46" t="s">
        <v>93</v>
      </c>
      <c r="J1359" s="33" t="s">
        <v>106</v>
      </c>
      <c r="L1359" s="33"/>
      <c r="M1359" s="55" t="str">
        <f t="shared" si="21"/>
        <v>Lead Status Unknown</v>
      </c>
    </row>
    <row r="1360" spans="1:13" x14ac:dyDescent="0.25">
      <c r="A1360" s="33">
        <v>12545188</v>
      </c>
      <c r="B1360" t="s">
        <v>1413</v>
      </c>
      <c r="C1360">
        <v>35.793180999999997</v>
      </c>
      <c r="D1360" s="48">
        <v>-95.244283999999993</v>
      </c>
      <c r="E1360" s="33" t="s">
        <v>93</v>
      </c>
      <c r="F1360" s="33" t="s">
        <v>106</v>
      </c>
      <c r="H1360" s="71"/>
      <c r="I1360" s="46" t="s">
        <v>93</v>
      </c>
      <c r="J1360" s="33" t="s">
        <v>106</v>
      </c>
      <c r="L1360" s="71"/>
      <c r="M1360" s="56" t="str">
        <f t="shared" si="21"/>
        <v>Lead Status Unknown</v>
      </c>
    </row>
    <row r="1361" spans="1:13" x14ac:dyDescent="0.25">
      <c r="A1361" s="33">
        <v>12545189</v>
      </c>
      <c r="B1361" t="s">
        <v>1414</v>
      </c>
      <c r="C1361">
        <v>35.802059999999997</v>
      </c>
      <c r="D1361" s="48">
        <v>-95.248555999999994</v>
      </c>
      <c r="E1361" s="33" t="s">
        <v>93</v>
      </c>
      <c r="F1361" s="33" t="s">
        <v>106</v>
      </c>
      <c r="I1361" s="46" t="s">
        <v>93</v>
      </c>
      <c r="J1361" s="33" t="s">
        <v>106</v>
      </c>
      <c r="L1361" s="33"/>
      <c r="M1361" s="55" t="str">
        <f t="shared" si="21"/>
        <v>Lead Status Unknown</v>
      </c>
    </row>
    <row r="1362" spans="1:13" x14ac:dyDescent="0.25">
      <c r="A1362" s="33">
        <v>12545190</v>
      </c>
      <c r="B1362" t="s">
        <v>1415</v>
      </c>
      <c r="C1362">
        <v>35.793166999999997</v>
      </c>
      <c r="D1362" s="48">
        <v>-95.244035999999994</v>
      </c>
      <c r="E1362" s="33" t="s">
        <v>93</v>
      </c>
      <c r="F1362" s="33" t="s">
        <v>106</v>
      </c>
      <c r="H1362" s="71"/>
      <c r="I1362" s="46" t="s">
        <v>93</v>
      </c>
      <c r="J1362" s="33" t="s">
        <v>106</v>
      </c>
      <c r="L1362" s="71"/>
      <c r="M1362" s="56" t="str">
        <f t="shared" si="21"/>
        <v>Lead Status Unknown</v>
      </c>
    </row>
    <row r="1363" spans="1:13" x14ac:dyDescent="0.25">
      <c r="A1363" s="33">
        <v>12545191</v>
      </c>
      <c r="B1363" t="s">
        <v>1416</v>
      </c>
      <c r="C1363">
        <v>35.792406</v>
      </c>
      <c r="D1363" s="48">
        <v>-95.248457999999999</v>
      </c>
      <c r="E1363" s="33" t="s">
        <v>93</v>
      </c>
      <c r="F1363" s="33" t="s">
        <v>106</v>
      </c>
      <c r="I1363" s="46" t="s">
        <v>93</v>
      </c>
      <c r="J1363" s="33" t="s">
        <v>106</v>
      </c>
      <c r="L1363" s="33"/>
      <c r="M1363" s="55" t="str">
        <f t="shared" si="21"/>
        <v>Lead Status Unknown</v>
      </c>
    </row>
    <row r="1364" spans="1:13" x14ac:dyDescent="0.25">
      <c r="A1364" s="33">
        <v>12545192</v>
      </c>
      <c r="B1364" t="s">
        <v>1417</v>
      </c>
      <c r="C1364">
        <v>35.794006000000003</v>
      </c>
      <c r="D1364" s="48">
        <v>-95.241999000000007</v>
      </c>
      <c r="E1364" s="33" t="s">
        <v>93</v>
      </c>
      <c r="F1364" s="33" t="s">
        <v>106</v>
      </c>
      <c r="H1364" s="71"/>
      <c r="I1364" s="46" t="s">
        <v>93</v>
      </c>
      <c r="J1364" s="33" t="s">
        <v>106</v>
      </c>
      <c r="L1364" s="71"/>
      <c r="M1364" s="56" t="str">
        <f t="shared" si="21"/>
        <v>Lead Status Unknown</v>
      </c>
    </row>
    <row r="1365" spans="1:13" x14ac:dyDescent="0.25">
      <c r="A1365" s="33">
        <v>12545193</v>
      </c>
      <c r="B1365" t="s">
        <v>1418</v>
      </c>
      <c r="C1365">
        <v>35.805309999999999</v>
      </c>
      <c r="D1365" s="48">
        <v>-95.232079999999996</v>
      </c>
      <c r="E1365" s="33" t="s">
        <v>93</v>
      </c>
      <c r="F1365" s="33" t="s">
        <v>106</v>
      </c>
      <c r="I1365" s="46" t="s">
        <v>93</v>
      </c>
      <c r="J1365" s="33" t="s">
        <v>106</v>
      </c>
      <c r="L1365" s="33"/>
      <c r="M1365" s="55" t="str">
        <f t="shared" si="21"/>
        <v>Lead Status Unknown</v>
      </c>
    </row>
    <row r="1366" spans="1:13" x14ac:dyDescent="0.25">
      <c r="A1366" s="33">
        <v>12545194</v>
      </c>
      <c r="B1366" t="s">
        <v>1419</v>
      </c>
      <c r="C1366">
        <v>35.793627999999998</v>
      </c>
      <c r="D1366" s="48">
        <v>-95.242053999999996</v>
      </c>
      <c r="E1366" s="33" t="s">
        <v>93</v>
      </c>
      <c r="F1366" s="33" t="s">
        <v>106</v>
      </c>
      <c r="H1366" s="71"/>
      <c r="I1366" s="46" t="s">
        <v>93</v>
      </c>
      <c r="J1366" s="33" t="s">
        <v>106</v>
      </c>
      <c r="L1366" s="71"/>
      <c r="M1366" s="56" t="str">
        <f t="shared" si="21"/>
        <v>Lead Status Unknown</v>
      </c>
    </row>
    <row r="1367" spans="1:13" x14ac:dyDescent="0.25">
      <c r="A1367" s="33">
        <v>12545195</v>
      </c>
      <c r="B1367" t="s">
        <v>1420</v>
      </c>
      <c r="C1367">
        <v>35.803719000000001</v>
      </c>
      <c r="D1367" s="48">
        <v>-95.251647000000006</v>
      </c>
      <c r="E1367" s="33" t="s">
        <v>93</v>
      </c>
      <c r="F1367" s="33" t="s">
        <v>106</v>
      </c>
      <c r="I1367" s="46" t="s">
        <v>93</v>
      </c>
      <c r="J1367" s="33" t="s">
        <v>106</v>
      </c>
      <c r="L1367" s="33"/>
      <c r="M1367" s="55" t="str">
        <f t="shared" si="21"/>
        <v>Lead Status Unknown</v>
      </c>
    </row>
    <row r="1368" spans="1:13" x14ac:dyDescent="0.25">
      <c r="A1368" s="33">
        <v>12545196</v>
      </c>
      <c r="B1368" t="s">
        <v>1421</v>
      </c>
      <c r="C1368">
        <v>35.793100000000003</v>
      </c>
      <c r="D1368" s="48">
        <v>-95.242669000000006</v>
      </c>
      <c r="E1368" s="33" t="s">
        <v>93</v>
      </c>
      <c r="F1368" s="33" t="s">
        <v>106</v>
      </c>
      <c r="H1368" s="71"/>
      <c r="I1368" s="46" t="s">
        <v>93</v>
      </c>
      <c r="J1368" s="33" t="s">
        <v>106</v>
      </c>
      <c r="L1368" s="71"/>
      <c r="M1368" s="56" t="str">
        <f t="shared" si="21"/>
        <v>Lead Status Unknown</v>
      </c>
    </row>
    <row r="1369" spans="1:13" x14ac:dyDescent="0.25">
      <c r="A1369" s="33">
        <v>12545197</v>
      </c>
      <c r="B1369" t="s">
        <v>1422</v>
      </c>
      <c r="C1369">
        <v>35.80592</v>
      </c>
      <c r="D1369" s="48">
        <v>-95.233199999999997</v>
      </c>
      <c r="E1369" s="33" t="s">
        <v>93</v>
      </c>
      <c r="F1369" s="33" t="s">
        <v>106</v>
      </c>
      <c r="I1369" s="46" t="s">
        <v>93</v>
      </c>
      <c r="J1369" s="33" t="s">
        <v>106</v>
      </c>
      <c r="L1369" s="33"/>
      <c r="M1369" s="55" t="str">
        <f t="shared" si="21"/>
        <v>Lead Status Unknown</v>
      </c>
    </row>
    <row r="1370" spans="1:13" x14ac:dyDescent="0.25">
      <c r="A1370" s="33">
        <v>12545198</v>
      </c>
      <c r="B1370" t="s">
        <v>1423</v>
      </c>
      <c r="C1370">
        <v>35.802689999999998</v>
      </c>
      <c r="D1370" s="48">
        <v>-95.244489999999999</v>
      </c>
      <c r="E1370" s="33" t="s">
        <v>93</v>
      </c>
      <c r="F1370" s="33" t="s">
        <v>106</v>
      </c>
      <c r="H1370" s="71"/>
      <c r="I1370" s="46" t="s">
        <v>93</v>
      </c>
      <c r="J1370" s="33" t="s">
        <v>106</v>
      </c>
      <c r="L1370" s="71"/>
      <c r="M1370" s="56" t="str">
        <f t="shared" si="21"/>
        <v>Lead Status Unknown</v>
      </c>
    </row>
    <row r="1371" spans="1:13" x14ac:dyDescent="0.25">
      <c r="A1371" s="33">
        <v>12545199</v>
      </c>
      <c r="B1371" t="s">
        <v>1424</v>
      </c>
      <c r="C1371">
        <v>35.808062999999997</v>
      </c>
      <c r="D1371" s="48">
        <v>-95.250225999999998</v>
      </c>
      <c r="E1371" s="33" t="s">
        <v>93</v>
      </c>
      <c r="F1371" s="33" t="s">
        <v>106</v>
      </c>
      <c r="I1371" s="46" t="s">
        <v>93</v>
      </c>
      <c r="J1371" s="33" t="s">
        <v>106</v>
      </c>
      <c r="L1371" s="33"/>
      <c r="M1371" s="55" t="str">
        <f t="shared" si="21"/>
        <v>Lead Status Unknown</v>
      </c>
    </row>
    <row r="1372" spans="1:13" x14ac:dyDescent="0.25">
      <c r="A1372" s="33">
        <v>12545201</v>
      </c>
      <c r="B1372" t="s">
        <v>1425</v>
      </c>
      <c r="C1372">
        <v>35.806350000000002</v>
      </c>
      <c r="D1372" s="48">
        <v>-95.232590000000002</v>
      </c>
      <c r="E1372" s="33" t="s">
        <v>93</v>
      </c>
      <c r="F1372" s="33" t="s">
        <v>106</v>
      </c>
      <c r="I1372" s="46" t="s">
        <v>93</v>
      </c>
      <c r="J1372" s="33" t="s">
        <v>106</v>
      </c>
      <c r="L1372" s="33"/>
      <c r="M1372" s="56" t="str">
        <f t="shared" si="21"/>
        <v>Lead Status Unknown</v>
      </c>
    </row>
    <row r="1373" spans="1:13" x14ac:dyDescent="0.25">
      <c r="A1373" s="33">
        <v>12545200</v>
      </c>
      <c r="B1373" t="s">
        <v>1426</v>
      </c>
      <c r="C1373">
        <v>35.793216999999999</v>
      </c>
      <c r="D1373" s="48">
        <v>-95.246475000000004</v>
      </c>
      <c r="E1373" s="33" t="s">
        <v>93</v>
      </c>
      <c r="F1373" s="33" t="s">
        <v>106</v>
      </c>
      <c r="H1373" s="71"/>
      <c r="I1373" s="46" t="s">
        <v>93</v>
      </c>
      <c r="J1373" s="33" t="s">
        <v>106</v>
      </c>
      <c r="L1373" s="71"/>
      <c r="M1373" s="55" t="str">
        <f t="shared" si="21"/>
        <v>Lead Status Unknown</v>
      </c>
    </row>
    <row r="1374" spans="1:13" x14ac:dyDescent="0.25">
      <c r="A1374" s="33">
        <v>12545203</v>
      </c>
      <c r="B1374" t="s">
        <v>1427</v>
      </c>
      <c r="C1374">
        <v>35.805689999999998</v>
      </c>
      <c r="D1374" s="48">
        <v>-95.232789999999994</v>
      </c>
      <c r="E1374" s="33" t="s">
        <v>93</v>
      </c>
      <c r="F1374" s="33" t="s">
        <v>106</v>
      </c>
      <c r="I1374" s="46" t="s">
        <v>93</v>
      </c>
      <c r="J1374" s="33" t="s">
        <v>106</v>
      </c>
      <c r="L1374" s="33"/>
      <c r="M1374" s="56" t="str">
        <f t="shared" si="21"/>
        <v>Lead Status Unknown</v>
      </c>
    </row>
    <row r="1375" spans="1:13" x14ac:dyDescent="0.25">
      <c r="A1375" s="33">
        <v>12545202</v>
      </c>
      <c r="B1375" t="s">
        <v>1428</v>
      </c>
      <c r="C1375">
        <v>35.793213999999999</v>
      </c>
      <c r="D1375" s="48">
        <v>-95.245937999999995</v>
      </c>
      <c r="E1375" s="33" t="s">
        <v>93</v>
      </c>
      <c r="F1375" s="33" t="s">
        <v>106</v>
      </c>
      <c r="H1375" s="71"/>
      <c r="I1375" s="46" t="s">
        <v>93</v>
      </c>
      <c r="J1375" s="33" t="s">
        <v>106</v>
      </c>
      <c r="L1375" s="71"/>
      <c r="M1375" s="55" t="str">
        <f t="shared" si="21"/>
        <v>Lead Status Unknown</v>
      </c>
    </row>
    <row r="1376" spans="1:13" x14ac:dyDescent="0.25">
      <c r="A1376" s="33">
        <v>12545204</v>
      </c>
      <c r="B1376" t="s">
        <v>1429</v>
      </c>
      <c r="C1376">
        <v>35.802135</v>
      </c>
      <c r="D1376" s="48">
        <v>-95.248166999999995</v>
      </c>
      <c r="E1376" s="33" t="s">
        <v>93</v>
      </c>
      <c r="F1376" s="33" t="s">
        <v>106</v>
      </c>
      <c r="I1376" s="46" t="s">
        <v>93</v>
      </c>
      <c r="J1376" s="33" t="s">
        <v>106</v>
      </c>
      <c r="L1376" s="33"/>
      <c r="M1376" s="56" t="str">
        <f t="shared" si="21"/>
        <v>Lead Status Unknown</v>
      </c>
    </row>
    <row r="1377" spans="1:13" x14ac:dyDescent="0.25">
      <c r="A1377" s="33">
        <v>12545205</v>
      </c>
      <c r="B1377" t="s">
        <v>1430</v>
      </c>
      <c r="C1377">
        <v>35.793249000000003</v>
      </c>
      <c r="D1377" s="48">
        <v>-95.245745999999997</v>
      </c>
      <c r="E1377" s="33" t="s">
        <v>93</v>
      </c>
      <c r="F1377" s="33" t="s">
        <v>106</v>
      </c>
      <c r="H1377" s="71"/>
      <c r="I1377" s="46" t="s">
        <v>93</v>
      </c>
      <c r="J1377" s="33" t="s">
        <v>106</v>
      </c>
      <c r="L1377" s="71"/>
      <c r="M1377" s="55" t="str">
        <f t="shared" ref="M1377:M1440" si="22">IF(OR(F1377="Lead",J1377="Lead"),"Lead",(IF(OR(OR(F1377="",J1377=""),AND(AND(NOT(F1377="Lead"),J1377="Galvanized Iron/Steel"),I1377="")),"",IF(AND(OR(I1377="Yes",I1377="Don't Know"),J1377="Galvanized Iron/Steel"),"Galvanized Requiring Replacement",IF(OR(F1377="Unknown",J1377="Unknown"),"Lead Status Unknown",IF(AND(F1377="No System Owned Portion",J1377="No Customer Owned Portion"),"","Non-Lead"))))))</f>
        <v>Lead Status Unknown</v>
      </c>
    </row>
    <row r="1378" spans="1:13" x14ac:dyDescent="0.25">
      <c r="A1378" s="33">
        <v>12545206</v>
      </c>
      <c r="B1378" t="s">
        <v>1431</v>
      </c>
      <c r="C1378">
        <v>35.808332</v>
      </c>
      <c r="D1378" s="48">
        <v>95.250167000000005</v>
      </c>
      <c r="E1378" s="33" t="s">
        <v>93</v>
      </c>
      <c r="F1378" s="33" t="s">
        <v>106</v>
      </c>
      <c r="I1378" s="46" t="s">
        <v>93</v>
      </c>
      <c r="J1378" s="33" t="s">
        <v>106</v>
      </c>
      <c r="L1378" s="33"/>
      <c r="M1378" s="56" t="str">
        <f t="shared" si="22"/>
        <v>Lead Status Unknown</v>
      </c>
    </row>
    <row r="1379" spans="1:13" x14ac:dyDescent="0.25">
      <c r="A1379" s="33">
        <v>12545207</v>
      </c>
      <c r="B1379" t="s">
        <v>1432</v>
      </c>
      <c r="C1379">
        <v>35.797676000000003</v>
      </c>
      <c r="D1379" s="48">
        <v>-95.254943999999995</v>
      </c>
      <c r="E1379" s="33" t="s">
        <v>93</v>
      </c>
      <c r="F1379" s="33" t="s">
        <v>106</v>
      </c>
      <c r="H1379" s="71"/>
      <c r="I1379" s="46" t="s">
        <v>93</v>
      </c>
      <c r="J1379" s="33" t="s">
        <v>106</v>
      </c>
      <c r="L1379" s="71"/>
      <c r="M1379" s="55" t="str">
        <f t="shared" si="22"/>
        <v>Lead Status Unknown</v>
      </c>
    </row>
    <row r="1380" spans="1:13" x14ac:dyDescent="0.25">
      <c r="A1380" s="33">
        <v>12545208</v>
      </c>
      <c r="B1380" t="s">
        <v>1433</v>
      </c>
      <c r="C1380">
        <v>35.799695</v>
      </c>
      <c r="D1380" s="48">
        <v>95.259465000000006</v>
      </c>
      <c r="E1380" s="33" t="s">
        <v>93</v>
      </c>
      <c r="F1380" s="33" t="s">
        <v>106</v>
      </c>
      <c r="I1380" s="46" t="s">
        <v>93</v>
      </c>
      <c r="J1380" s="33" t="s">
        <v>106</v>
      </c>
      <c r="L1380" s="33"/>
      <c r="M1380" s="56" t="str">
        <f t="shared" si="22"/>
        <v>Lead Status Unknown</v>
      </c>
    </row>
    <row r="1381" spans="1:13" x14ac:dyDescent="0.25">
      <c r="A1381" s="33">
        <v>12545209</v>
      </c>
      <c r="B1381" t="s">
        <v>1434</v>
      </c>
      <c r="C1381">
        <v>35.793196000000002</v>
      </c>
      <c r="D1381" s="48">
        <v>-95.243719999999996</v>
      </c>
      <c r="E1381" s="33" t="s">
        <v>93</v>
      </c>
      <c r="F1381" s="33" t="s">
        <v>106</v>
      </c>
      <c r="H1381" s="71"/>
      <c r="I1381" s="46" t="s">
        <v>93</v>
      </c>
      <c r="J1381" s="33" t="s">
        <v>106</v>
      </c>
      <c r="L1381" s="71"/>
      <c r="M1381" s="55" t="str">
        <f t="shared" si="22"/>
        <v>Lead Status Unknown</v>
      </c>
    </row>
    <row r="1382" spans="1:13" x14ac:dyDescent="0.25">
      <c r="A1382" s="33">
        <v>12545210</v>
      </c>
      <c r="B1382" t="s">
        <v>1435</v>
      </c>
      <c r="C1382">
        <v>35.80641</v>
      </c>
      <c r="D1382" s="48">
        <v>-95.232799999999997</v>
      </c>
      <c r="E1382" s="33" t="s">
        <v>93</v>
      </c>
      <c r="F1382" s="33" t="s">
        <v>106</v>
      </c>
      <c r="I1382" s="46" t="s">
        <v>93</v>
      </c>
      <c r="J1382" s="33" t="s">
        <v>106</v>
      </c>
      <c r="L1382" s="33"/>
      <c r="M1382" s="56" t="str">
        <f t="shared" si="22"/>
        <v>Lead Status Unknown</v>
      </c>
    </row>
    <row r="1383" spans="1:13" x14ac:dyDescent="0.25">
      <c r="A1383" s="33">
        <v>12545211</v>
      </c>
      <c r="B1383" t="s">
        <v>1436</v>
      </c>
      <c r="C1383">
        <v>35.793165000000002</v>
      </c>
      <c r="D1383" s="48">
        <v>-95.243477999999996</v>
      </c>
      <c r="E1383" s="33" t="s">
        <v>93</v>
      </c>
      <c r="F1383" s="33" t="s">
        <v>106</v>
      </c>
      <c r="H1383" s="71"/>
      <c r="I1383" s="46" t="s">
        <v>93</v>
      </c>
      <c r="J1383" s="33" t="s">
        <v>106</v>
      </c>
      <c r="L1383" s="71"/>
      <c r="M1383" s="55" t="str">
        <f t="shared" si="22"/>
        <v>Lead Status Unknown</v>
      </c>
    </row>
    <row r="1384" spans="1:13" x14ac:dyDescent="0.25">
      <c r="A1384" s="33">
        <v>12545212</v>
      </c>
      <c r="B1384" t="s">
        <v>1437</v>
      </c>
      <c r="C1384">
        <v>35.796007000000003</v>
      </c>
      <c r="D1384" s="48">
        <v>-95.256996999999998</v>
      </c>
      <c r="E1384" s="33" t="s">
        <v>93</v>
      </c>
      <c r="F1384" s="33" t="s">
        <v>106</v>
      </c>
      <c r="I1384" s="46" t="s">
        <v>93</v>
      </c>
      <c r="J1384" s="33" t="s">
        <v>106</v>
      </c>
      <c r="L1384" s="33"/>
      <c r="M1384" s="56" t="str">
        <f t="shared" si="22"/>
        <v>Lead Status Unknown</v>
      </c>
    </row>
    <row r="1385" spans="1:13" x14ac:dyDescent="0.25">
      <c r="A1385" s="33">
        <v>12545213</v>
      </c>
      <c r="B1385" t="s">
        <v>1438</v>
      </c>
      <c r="C1385">
        <v>35.793774999999997</v>
      </c>
      <c r="D1385" s="48">
        <v>-95.242058999999998</v>
      </c>
      <c r="E1385" s="33" t="s">
        <v>93</v>
      </c>
      <c r="F1385" s="33" t="s">
        <v>106</v>
      </c>
      <c r="H1385" s="71"/>
      <c r="I1385" s="46" t="s">
        <v>93</v>
      </c>
      <c r="J1385" s="33" t="s">
        <v>106</v>
      </c>
      <c r="L1385" s="71"/>
      <c r="M1385" s="55" t="str">
        <f t="shared" si="22"/>
        <v>Lead Status Unknown</v>
      </c>
    </row>
    <row r="1386" spans="1:13" x14ac:dyDescent="0.25">
      <c r="A1386" s="33">
        <v>12545214</v>
      </c>
      <c r="B1386" t="s">
        <v>1439</v>
      </c>
      <c r="C1386">
        <v>35.796799999999998</v>
      </c>
      <c r="D1386" s="48">
        <v>-95.254249000000002</v>
      </c>
      <c r="E1386" s="33" t="s">
        <v>93</v>
      </c>
      <c r="F1386" s="33" t="s">
        <v>106</v>
      </c>
      <c r="I1386" s="46" t="s">
        <v>93</v>
      </c>
      <c r="J1386" s="33" t="s">
        <v>106</v>
      </c>
      <c r="L1386" s="33"/>
      <c r="M1386" s="56" t="str">
        <f t="shared" si="22"/>
        <v>Lead Status Unknown</v>
      </c>
    </row>
    <row r="1387" spans="1:13" x14ac:dyDescent="0.25">
      <c r="A1387" s="33">
        <v>12545215</v>
      </c>
      <c r="B1387" t="s">
        <v>1440</v>
      </c>
      <c r="C1387">
        <v>35.79372</v>
      </c>
      <c r="D1387" s="48">
        <v>-95.247148999999993</v>
      </c>
      <c r="E1387" s="33" t="s">
        <v>93</v>
      </c>
      <c r="F1387" s="33" t="s">
        <v>106</v>
      </c>
      <c r="H1387" s="71"/>
      <c r="I1387" s="46" t="s">
        <v>93</v>
      </c>
      <c r="J1387" s="33" t="s">
        <v>106</v>
      </c>
      <c r="L1387" s="71"/>
      <c r="M1387" s="55" t="str">
        <f t="shared" si="22"/>
        <v>Lead Status Unknown</v>
      </c>
    </row>
    <row r="1388" spans="1:13" x14ac:dyDescent="0.25">
      <c r="A1388" s="33">
        <v>12545216</v>
      </c>
      <c r="B1388" t="s">
        <v>1441</v>
      </c>
      <c r="C1388">
        <v>35.796076999999997</v>
      </c>
      <c r="D1388" s="48">
        <v>-95.257777000000004</v>
      </c>
      <c r="E1388" s="33" t="s">
        <v>93</v>
      </c>
      <c r="F1388" s="33" t="s">
        <v>106</v>
      </c>
      <c r="I1388" s="46" t="s">
        <v>93</v>
      </c>
      <c r="J1388" s="33" t="s">
        <v>106</v>
      </c>
      <c r="L1388" s="33"/>
      <c r="M1388" s="56" t="str">
        <f t="shared" si="22"/>
        <v>Lead Status Unknown</v>
      </c>
    </row>
    <row r="1389" spans="1:13" x14ac:dyDescent="0.25">
      <c r="A1389" s="33">
        <v>12545217</v>
      </c>
      <c r="B1389" t="s">
        <v>1442</v>
      </c>
      <c r="C1389">
        <v>35.793174999999998</v>
      </c>
      <c r="D1389" s="48">
        <v>-95.243172000000001</v>
      </c>
      <c r="E1389" s="33" t="s">
        <v>93</v>
      </c>
      <c r="F1389" s="33" t="s">
        <v>106</v>
      </c>
      <c r="H1389" s="71"/>
      <c r="I1389" s="46" t="s">
        <v>93</v>
      </c>
      <c r="J1389" s="33" t="s">
        <v>106</v>
      </c>
      <c r="L1389" s="71"/>
      <c r="M1389" s="55" t="str">
        <f t="shared" si="22"/>
        <v>Lead Status Unknown</v>
      </c>
    </row>
    <row r="1390" spans="1:13" x14ac:dyDescent="0.25">
      <c r="A1390" s="33">
        <v>12545218</v>
      </c>
      <c r="B1390" t="s">
        <v>1443</v>
      </c>
      <c r="C1390">
        <v>35.796072000000002</v>
      </c>
      <c r="D1390" s="48">
        <v>95.258013000000005</v>
      </c>
      <c r="E1390" s="33" t="s">
        <v>93</v>
      </c>
      <c r="F1390" s="33" t="s">
        <v>106</v>
      </c>
      <c r="I1390" s="46" t="s">
        <v>93</v>
      </c>
      <c r="J1390" s="33" t="s">
        <v>106</v>
      </c>
      <c r="L1390" s="33"/>
      <c r="M1390" s="56" t="str">
        <f t="shared" si="22"/>
        <v>Lead Status Unknown</v>
      </c>
    </row>
    <row r="1391" spans="1:13" x14ac:dyDescent="0.25">
      <c r="A1391" s="33">
        <v>12545219</v>
      </c>
      <c r="B1391" t="s">
        <v>1444</v>
      </c>
      <c r="C1391">
        <v>35.793469999999999</v>
      </c>
      <c r="D1391" s="48">
        <v>-95.247163</v>
      </c>
      <c r="E1391" s="33" t="s">
        <v>93</v>
      </c>
      <c r="F1391" s="33" t="s">
        <v>106</v>
      </c>
      <c r="H1391" s="71"/>
      <c r="I1391" s="46" t="s">
        <v>93</v>
      </c>
      <c r="J1391" s="33" t="s">
        <v>106</v>
      </c>
      <c r="L1391" s="71"/>
      <c r="M1391" s="55" t="str">
        <f t="shared" si="22"/>
        <v>Lead Status Unknown</v>
      </c>
    </row>
    <row r="1392" spans="1:13" x14ac:dyDescent="0.25">
      <c r="A1392" s="33">
        <v>12545220</v>
      </c>
      <c r="B1392" t="s">
        <v>1445</v>
      </c>
      <c r="C1392">
        <v>35.806255</v>
      </c>
      <c r="D1392" s="48">
        <v>-95.250392000000005</v>
      </c>
      <c r="E1392" s="33" t="s">
        <v>93</v>
      </c>
      <c r="F1392" s="33" t="s">
        <v>106</v>
      </c>
      <c r="I1392" s="46" t="s">
        <v>93</v>
      </c>
      <c r="J1392" s="33" t="s">
        <v>106</v>
      </c>
      <c r="L1392" s="33"/>
      <c r="M1392" s="56" t="str">
        <f t="shared" si="22"/>
        <v>Lead Status Unknown</v>
      </c>
    </row>
    <row r="1393" spans="1:13" x14ac:dyDescent="0.25">
      <c r="A1393" s="33">
        <v>12545221</v>
      </c>
      <c r="B1393" t="s">
        <v>1446</v>
      </c>
      <c r="C1393">
        <v>35.793250999999998</v>
      </c>
      <c r="D1393" s="48">
        <v>-95.242823999999999</v>
      </c>
      <c r="E1393" s="33" t="s">
        <v>93</v>
      </c>
      <c r="F1393" s="33" t="s">
        <v>106</v>
      </c>
      <c r="H1393" s="71"/>
      <c r="I1393" s="46" t="s">
        <v>93</v>
      </c>
      <c r="J1393" s="33" t="s">
        <v>106</v>
      </c>
      <c r="L1393" s="71"/>
      <c r="M1393" s="55" t="str">
        <f t="shared" si="22"/>
        <v>Lead Status Unknown</v>
      </c>
    </row>
    <row r="1394" spans="1:13" x14ac:dyDescent="0.25">
      <c r="A1394" s="33">
        <v>12545222</v>
      </c>
      <c r="B1394" t="s">
        <v>1447</v>
      </c>
      <c r="C1394">
        <v>35.799030000000002</v>
      </c>
      <c r="D1394" s="48">
        <v>-95.241010000000003</v>
      </c>
      <c r="E1394" s="33" t="s">
        <v>93</v>
      </c>
      <c r="F1394" s="33" t="s">
        <v>106</v>
      </c>
      <c r="I1394" s="46" t="s">
        <v>93</v>
      </c>
      <c r="J1394" s="33" t="s">
        <v>106</v>
      </c>
      <c r="L1394" s="33"/>
      <c r="M1394" s="56" t="str">
        <f t="shared" si="22"/>
        <v>Lead Status Unknown</v>
      </c>
    </row>
    <row r="1395" spans="1:13" x14ac:dyDescent="0.25">
      <c r="A1395" s="33">
        <v>12545223</v>
      </c>
      <c r="B1395" t="s">
        <v>1448</v>
      </c>
      <c r="C1395">
        <v>35.793354000000001</v>
      </c>
      <c r="D1395" s="48">
        <v>-95.242051000000004</v>
      </c>
      <c r="E1395" s="33" t="s">
        <v>93</v>
      </c>
      <c r="F1395" s="33" t="s">
        <v>106</v>
      </c>
      <c r="H1395" s="71"/>
      <c r="I1395" s="46" t="s">
        <v>93</v>
      </c>
      <c r="J1395" s="33" t="s">
        <v>106</v>
      </c>
      <c r="L1395" s="71"/>
      <c r="M1395" s="55" t="str">
        <f t="shared" si="22"/>
        <v>Lead Status Unknown</v>
      </c>
    </row>
    <row r="1396" spans="1:13" x14ac:dyDescent="0.25">
      <c r="A1396" s="33">
        <v>12545224</v>
      </c>
      <c r="B1396" t="s">
        <v>1449</v>
      </c>
      <c r="C1396">
        <v>35.802605999999997</v>
      </c>
      <c r="D1396" s="48">
        <v>-95.256770000000003</v>
      </c>
      <c r="E1396" s="33" t="s">
        <v>93</v>
      </c>
      <c r="F1396" s="33" t="s">
        <v>106</v>
      </c>
      <c r="I1396" s="46" t="s">
        <v>93</v>
      </c>
      <c r="J1396" s="33" t="s">
        <v>106</v>
      </c>
      <c r="L1396" s="33"/>
      <c r="M1396" s="56" t="str">
        <f t="shared" si="22"/>
        <v>Lead Status Unknown</v>
      </c>
    </row>
    <row r="1397" spans="1:13" x14ac:dyDescent="0.25">
      <c r="A1397" s="33">
        <v>12545225</v>
      </c>
      <c r="B1397" t="s">
        <v>1450</v>
      </c>
      <c r="C1397">
        <v>35.79325</v>
      </c>
      <c r="D1397" s="48">
        <v>-95.242339999999999</v>
      </c>
      <c r="E1397" s="33" t="s">
        <v>93</v>
      </c>
      <c r="F1397" s="33" t="s">
        <v>106</v>
      </c>
      <c r="H1397" s="71"/>
      <c r="I1397" s="46" t="s">
        <v>93</v>
      </c>
      <c r="J1397" s="33" t="s">
        <v>106</v>
      </c>
      <c r="L1397" s="71"/>
      <c r="M1397" s="55" t="str">
        <f t="shared" si="22"/>
        <v>Lead Status Unknown</v>
      </c>
    </row>
    <row r="1398" spans="1:13" x14ac:dyDescent="0.25">
      <c r="A1398" s="33">
        <v>12545226</v>
      </c>
      <c r="B1398" t="s">
        <v>1451</v>
      </c>
      <c r="C1398">
        <v>35.796433999999998</v>
      </c>
      <c r="D1398" s="48">
        <v>-95.241388999999998</v>
      </c>
      <c r="E1398" s="33" t="s">
        <v>93</v>
      </c>
      <c r="F1398" s="33" t="s">
        <v>106</v>
      </c>
      <c r="I1398" s="46" t="s">
        <v>93</v>
      </c>
      <c r="J1398" s="33" t="s">
        <v>106</v>
      </c>
      <c r="L1398" s="33"/>
      <c r="M1398" s="56" t="str">
        <f t="shared" si="22"/>
        <v>Lead Status Unknown</v>
      </c>
    </row>
    <row r="1399" spans="1:13" x14ac:dyDescent="0.25">
      <c r="A1399" s="33">
        <v>12545227</v>
      </c>
      <c r="B1399" t="s">
        <v>1452</v>
      </c>
      <c r="C1399">
        <v>35.793166999999997</v>
      </c>
      <c r="D1399" s="48">
        <v>-95.246938</v>
      </c>
      <c r="E1399" s="33" t="s">
        <v>93</v>
      </c>
      <c r="F1399" s="33" t="s">
        <v>106</v>
      </c>
      <c r="H1399" s="71"/>
      <c r="I1399" s="46" t="s">
        <v>93</v>
      </c>
      <c r="J1399" s="33" t="s">
        <v>106</v>
      </c>
      <c r="L1399" s="71"/>
      <c r="M1399" s="55" t="str">
        <f t="shared" si="22"/>
        <v>Lead Status Unknown</v>
      </c>
    </row>
    <row r="1400" spans="1:13" x14ac:dyDescent="0.25">
      <c r="A1400" s="33">
        <v>12545228</v>
      </c>
      <c r="B1400" t="s">
        <v>1453</v>
      </c>
      <c r="C1400">
        <v>35.806959999999997</v>
      </c>
      <c r="D1400" s="48">
        <v>-95.232759999999999</v>
      </c>
      <c r="E1400" s="33" t="s">
        <v>93</v>
      </c>
      <c r="F1400" s="33" t="s">
        <v>106</v>
      </c>
      <c r="I1400" s="46" t="s">
        <v>93</v>
      </c>
      <c r="J1400" s="33" t="s">
        <v>106</v>
      </c>
      <c r="L1400" s="33"/>
      <c r="M1400" s="56" t="str">
        <f t="shared" si="22"/>
        <v>Lead Status Unknown</v>
      </c>
    </row>
    <row r="1401" spans="1:13" x14ac:dyDescent="0.25">
      <c r="A1401" s="33">
        <v>12545229</v>
      </c>
      <c r="B1401" t="s">
        <v>1454</v>
      </c>
      <c r="C1401">
        <v>35.792124000000001</v>
      </c>
      <c r="D1401" s="48">
        <v>-95.260075000000001</v>
      </c>
      <c r="E1401" s="33" t="s">
        <v>93</v>
      </c>
      <c r="F1401" s="33" t="s">
        <v>106</v>
      </c>
      <c r="H1401" s="71"/>
      <c r="I1401" s="46" t="s">
        <v>93</v>
      </c>
      <c r="J1401" s="33" t="s">
        <v>106</v>
      </c>
      <c r="L1401" s="71"/>
      <c r="M1401" s="55" t="str">
        <f t="shared" si="22"/>
        <v>Lead Status Unknown</v>
      </c>
    </row>
    <row r="1402" spans="1:13" x14ac:dyDescent="0.25">
      <c r="A1402" s="33">
        <v>12545230</v>
      </c>
      <c r="B1402" t="s">
        <v>1455</v>
      </c>
      <c r="C1402">
        <v>35.788570999999997</v>
      </c>
      <c r="D1402" s="48">
        <v>-95.247399000000001</v>
      </c>
      <c r="E1402" s="33" t="s">
        <v>93</v>
      </c>
      <c r="F1402" s="33" t="s">
        <v>106</v>
      </c>
      <c r="I1402" s="46" t="s">
        <v>93</v>
      </c>
      <c r="J1402" s="33" t="s">
        <v>106</v>
      </c>
      <c r="L1402" s="33"/>
      <c r="M1402" s="56" t="str">
        <f t="shared" si="22"/>
        <v>Lead Status Unknown</v>
      </c>
    </row>
    <row r="1403" spans="1:13" x14ac:dyDescent="0.25">
      <c r="A1403" s="33">
        <v>12545231</v>
      </c>
      <c r="B1403" t="s">
        <v>1456</v>
      </c>
      <c r="C1403">
        <v>35.798121999999999</v>
      </c>
      <c r="D1403" s="48">
        <v>-95.241517000000002</v>
      </c>
      <c r="E1403" s="33" t="s">
        <v>93</v>
      </c>
      <c r="F1403" s="33" t="s">
        <v>106</v>
      </c>
      <c r="H1403" s="71"/>
      <c r="I1403" s="46" t="s">
        <v>93</v>
      </c>
      <c r="J1403" s="33" t="s">
        <v>106</v>
      </c>
      <c r="L1403" s="71"/>
      <c r="M1403" s="55" t="str">
        <f t="shared" si="22"/>
        <v>Lead Status Unknown</v>
      </c>
    </row>
    <row r="1404" spans="1:13" x14ac:dyDescent="0.25">
      <c r="A1404" s="33">
        <v>12545232</v>
      </c>
      <c r="B1404" t="s">
        <v>1457</v>
      </c>
      <c r="C1404">
        <v>35.796863000000002</v>
      </c>
      <c r="D1404" s="48">
        <v>-95.241431000000006</v>
      </c>
      <c r="E1404" s="33" t="s">
        <v>93</v>
      </c>
      <c r="F1404" s="33" t="s">
        <v>106</v>
      </c>
      <c r="I1404" s="46" t="s">
        <v>93</v>
      </c>
      <c r="J1404" s="33" t="s">
        <v>106</v>
      </c>
      <c r="L1404" s="33"/>
      <c r="M1404" s="56" t="str">
        <f t="shared" si="22"/>
        <v>Lead Status Unknown</v>
      </c>
    </row>
    <row r="1405" spans="1:13" x14ac:dyDescent="0.25">
      <c r="A1405" s="33">
        <v>12545233</v>
      </c>
      <c r="B1405" t="s">
        <v>1458</v>
      </c>
      <c r="C1405">
        <v>35.806780000000003</v>
      </c>
      <c r="D1405" s="48">
        <v>95.232619999999997</v>
      </c>
      <c r="E1405" s="33" t="s">
        <v>93</v>
      </c>
      <c r="F1405" s="33" t="s">
        <v>106</v>
      </c>
      <c r="I1405" s="46" t="s">
        <v>93</v>
      </c>
      <c r="J1405" s="33" t="s">
        <v>106</v>
      </c>
      <c r="L1405" s="33"/>
      <c r="M1405" s="55" t="str">
        <f t="shared" si="22"/>
        <v>Lead Status Unknown</v>
      </c>
    </row>
    <row r="1406" spans="1:13" x14ac:dyDescent="0.25">
      <c r="A1406" s="33">
        <v>12545234</v>
      </c>
      <c r="B1406" t="s">
        <v>1459</v>
      </c>
      <c r="C1406">
        <v>35.799729999999997</v>
      </c>
      <c r="D1406" s="48">
        <v>-95.240110000000001</v>
      </c>
      <c r="E1406" s="33" t="s">
        <v>93</v>
      </c>
      <c r="F1406" s="33" t="s">
        <v>106</v>
      </c>
      <c r="H1406" s="71"/>
      <c r="I1406" s="46" t="s">
        <v>93</v>
      </c>
      <c r="J1406" s="33" t="s">
        <v>106</v>
      </c>
      <c r="L1406" s="71"/>
      <c r="M1406" s="56" t="str">
        <f t="shared" si="22"/>
        <v>Lead Status Unknown</v>
      </c>
    </row>
    <row r="1407" spans="1:13" x14ac:dyDescent="0.25">
      <c r="A1407" s="33">
        <v>12545235</v>
      </c>
      <c r="B1407" t="s">
        <v>1460</v>
      </c>
      <c r="C1407">
        <v>35.808394999999997</v>
      </c>
      <c r="D1407" s="48">
        <v>-95.251115999999996</v>
      </c>
      <c r="E1407" s="33" t="s">
        <v>93</v>
      </c>
      <c r="F1407" s="33" t="s">
        <v>106</v>
      </c>
      <c r="I1407" s="46" t="s">
        <v>93</v>
      </c>
      <c r="J1407" s="33" t="s">
        <v>106</v>
      </c>
      <c r="L1407" s="33"/>
      <c r="M1407" s="55" t="str">
        <f t="shared" si="22"/>
        <v>Lead Status Unknown</v>
      </c>
    </row>
    <row r="1408" spans="1:13" x14ac:dyDescent="0.25">
      <c r="A1408" s="33">
        <v>12545236</v>
      </c>
      <c r="B1408" t="s">
        <v>1461</v>
      </c>
      <c r="C1408">
        <v>35.807414999999999</v>
      </c>
      <c r="D1408" s="48">
        <v>-95.249395000000007</v>
      </c>
      <c r="E1408" s="33" t="s">
        <v>93</v>
      </c>
      <c r="F1408" s="33" t="s">
        <v>106</v>
      </c>
      <c r="I1408" s="46" t="s">
        <v>93</v>
      </c>
      <c r="J1408" s="33" t="s">
        <v>106</v>
      </c>
      <c r="L1408" s="33"/>
      <c r="M1408" s="56" t="str">
        <f t="shared" si="22"/>
        <v>Lead Status Unknown</v>
      </c>
    </row>
    <row r="1409" spans="1:13" x14ac:dyDescent="0.25">
      <c r="A1409" s="33">
        <v>12545237</v>
      </c>
      <c r="B1409" t="s">
        <v>1462</v>
      </c>
      <c r="C1409">
        <v>35.811615000000003</v>
      </c>
      <c r="D1409" s="48">
        <v>-95.251424</v>
      </c>
      <c r="E1409" s="33" t="s">
        <v>93</v>
      </c>
      <c r="F1409" s="33" t="s">
        <v>106</v>
      </c>
      <c r="H1409" s="71"/>
      <c r="I1409" s="46" t="s">
        <v>93</v>
      </c>
      <c r="J1409" s="33" t="s">
        <v>106</v>
      </c>
      <c r="L1409" s="71"/>
      <c r="M1409" s="55" t="str">
        <f t="shared" si="22"/>
        <v>Lead Status Unknown</v>
      </c>
    </row>
    <row r="1410" spans="1:13" x14ac:dyDescent="0.25">
      <c r="A1410" s="33">
        <v>12545238</v>
      </c>
      <c r="B1410" t="s">
        <v>1463</v>
      </c>
      <c r="C1410">
        <v>35.796365999999999</v>
      </c>
      <c r="D1410" s="48">
        <v>-95.241345999999993</v>
      </c>
      <c r="E1410" s="33" t="s">
        <v>93</v>
      </c>
      <c r="F1410" s="33" t="s">
        <v>106</v>
      </c>
      <c r="I1410" s="46" t="s">
        <v>93</v>
      </c>
      <c r="J1410" s="33" t="s">
        <v>106</v>
      </c>
      <c r="L1410" s="33"/>
      <c r="M1410" s="56" t="str">
        <f t="shared" si="22"/>
        <v>Lead Status Unknown</v>
      </c>
    </row>
    <row r="1411" spans="1:13" x14ac:dyDescent="0.25">
      <c r="A1411" s="33">
        <v>12545239</v>
      </c>
      <c r="B1411" t="s">
        <v>1464</v>
      </c>
      <c r="C1411">
        <v>35.803449000000001</v>
      </c>
      <c r="D1411" s="48">
        <v>-95.257003999999995</v>
      </c>
      <c r="E1411" s="33" t="s">
        <v>93</v>
      </c>
      <c r="F1411" s="33" t="s">
        <v>106</v>
      </c>
      <c r="H1411" s="71"/>
      <c r="I1411" s="46" t="s">
        <v>93</v>
      </c>
      <c r="J1411" s="33" t="s">
        <v>106</v>
      </c>
      <c r="L1411" s="71"/>
      <c r="M1411" s="55" t="str">
        <f t="shared" si="22"/>
        <v>Lead Status Unknown</v>
      </c>
    </row>
    <row r="1412" spans="1:13" x14ac:dyDescent="0.25">
      <c r="A1412" s="33">
        <v>12545240</v>
      </c>
      <c r="B1412" t="s">
        <v>1465</v>
      </c>
      <c r="C1412">
        <v>35.802517000000002</v>
      </c>
      <c r="D1412" s="48">
        <v>-95.244555000000005</v>
      </c>
      <c r="E1412" s="33" t="s">
        <v>93</v>
      </c>
      <c r="F1412" s="33" t="s">
        <v>106</v>
      </c>
      <c r="I1412" s="46" t="s">
        <v>93</v>
      </c>
      <c r="J1412" s="33" t="s">
        <v>106</v>
      </c>
      <c r="L1412" s="33"/>
      <c r="M1412" s="56" t="str">
        <f t="shared" si="22"/>
        <v>Lead Status Unknown</v>
      </c>
    </row>
    <row r="1413" spans="1:13" x14ac:dyDescent="0.25">
      <c r="A1413" s="33">
        <v>12545242</v>
      </c>
      <c r="B1413" t="s">
        <v>1466</v>
      </c>
      <c r="C1413">
        <v>35.806038999999998</v>
      </c>
      <c r="D1413" s="48">
        <v>-95.236159999999998</v>
      </c>
      <c r="E1413" s="33" t="s">
        <v>93</v>
      </c>
      <c r="F1413" s="33" t="s">
        <v>106</v>
      </c>
      <c r="H1413" s="71"/>
      <c r="I1413" s="46" t="s">
        <v>93</v>
      </c>
      <c r="J1413" s="33" t="s">
        <v>106</v>
      </c>
      <c r="L1413" s="71"/>
      <c r="M1413" s="55" t="str">
        <f t="shared" si="22"/>
        <v>Lead Status Unknown</v>
      </c>
    </row>
    <row r="1414" spans="1:13" x14ac:dyDescent="0.25">
      <c r="A1414" s="33">
        <v>12545241</v>
      </c>
      <c r="B1414" t="s">
        <v>1467</v>
      </c>
      <c r="C1414">
        <v>35.803621</v>
      </c>
      <c r="D1414" s="48">
        <v>-95.244676999999996</v>
      </c>
      <c r="E1414" s="33" t="s">
        <v>93</v>
      </c>
      <c r="F1414" s="33" t="s">
        <v>106</v>
      </c>
      <c r="I1414" s="46" t="s">
        <v>93</v>
      </c>
      <c r="J1414" s="33" t="s">
        <v>106</v>
      </c>
      <c r="L1414" s="33"/>
      <c r="M1414" s="56" t="str">
        <f t="shared" si="22"/>
        <v>Lead Status Unknown</v>
      </c>
    </row>
    <row r="1415" spans="1:13" x14ac:dyDescent="0.25">
      <c r="A1415" s="33">
        <v>12545243</v>
      </c>
      <c r="B1415" t="s">
        <v>1468</v>
      </c>
      <c r="C1415">
        <v>35.803448000000003</v>
      </c>
      <c r="D1415" s="48">
        <v>-95.244399999999999</v>
      </c>
      <c r="E1415" s="33" t="s">
        <v>93</v>
      </c>
      <c r="F1415" s="33" t="s">
        <v>106</v>
      </c>
      <c r="I1415" s="46" t="s">
        <v>93</v>
      </c>
      <c r="J1415" s="33" t="s">
        <v>106</v>
      </c>
      <c r="L1415" s="33"/>
      <c r="M1415" s="55" t="str">
        <f t="shared" si="22"/>
        <v>Lead Status Unknown</v>
      </c>
    </row>
    <row r="1416" spans="1:13" x14ac:dyDescent="0.25">
      <c r="A1416" s="33">
        <v>12545245</v>
      </c>
      <c r="B1416" t="s">
        <v>1469</v>
      </c>
      <c r="C1416">
        <v>35.797984</v>
      </c>
      <c r="D1416" s="48">
        <v>-95.239110999999994</v>
      </c>
      <c r="E1416" s="33" t="s">
        <v>93</v>
      </c>
      <c r="F1416" s="33" t="s">
        <v>106</v>
      </c>
      <c r="H1416" s="71"/>
      <c r="I1416" s="46" t="s">
        <v>93</v>
      </c>
      <c r="J1416" s="33" t="s">
        <v>106</v>
      </c>
      <c r="L1416" s="71"/>
      <c r="M1416" s="56" t="str">
        <f t="shared" si="22"/>
        <v>Lead Status Unknown</v>
      </c>
    </row>
    <row r="1417" spans="1:13" x14ac:dyDescent="0.25">
      <c r="A1417" s="33">
        <v>12545244</v>
      </c>
      <c r="B1417" t="s">
        <v>1470</v>
      </c>
      <c r="C1417">
        <v>35.803505999999999</v>
      </c>
      <c r="D1417" s="48">
        <v>-95.243954000000002</v>
      </c>
      <c r="E1417" s="33" t="s">
        <v>93</v>
      </c>
      <c r="F1417" s="33" t="s">
        <v>106</v>
      </c>
      <c r="I1417" s="46" t="s">
        <v>93</v>
      </c>
      <c r="J1417" s="33" t="s">
        <v>106</v>
      </c>
      <c r="L1417" s="33"/>
      <c r="M1417" s="55" t="str">
        <f t="shared" si="22"/>
        <v>Lead Status Unknown</v>
      </c>
    </row>
    <row r="1418" spans="1:13" x14ac:dyDescent="0.25">
      <c r="A1418" s="33">
        <v>12545246</v>
      </c>
      <c r="B1418" t="s">
        <v>1471</v>
      </c>
      <c r="C1418">
        <v>35.803489999999996</v>
      </c>
      <c r="D1418" s="48">
        <v>-95.243889999999993</v>
      </c>
      <c r="E1418" s="33" t="s">
        <v>93</v>
      </c>
      <c r="F1418" s="33" t="s">
        <v>106</v>
      </c>
      <c r="I1418" s="46" t="s">
        <v>93</v>
      </c>
      <c r="J1418" s="33" t="s">
        <v>106</v>
      </c>
      <c r="L1418" s="33"/>
      <c r="M1418" s="56" t="str">
        <f t="shared" si="22"/>
        <v>Lead Status Unknown</v>
      </c>
    </row>
    <row r="1419" spans="1:13" x14ac:dyDescent="0.25">
      <c r="A1419" s="33">
        <v>12545247</v>
      </c>
      <c r="B1419" t="s">
        <v>1472</v>
      </c>
      <c r="C1419">
        <v>35.797896999999999</v>
      </c>
      <c r="D1419" s="48">
        <v>-95.242513000000002</v>
      </c>
      <c r="E1419" s="33" t="s">
        <v>93</v>
      </c>
      <c r="F1419" s="33" t="s">
        <v>106</v>
      </c>
      <c r="H1419" s="71"/>
      <c r="I1419" s="46" t="s">
        <v>93</v>
      </c>
      <c r="J1419" s="33" t="s">
        <v>106</v>
      </c>
      <c r="L1419" s="71"/>
      <c r="M1419" s="55" t="str">
        <f t="shared" si="22"/>
        <v>Lead Status Unknown</v>
      </c>
    </row>
    <row r="1420" spans="1:13" x14ac:dyDescent="0.25">
      <c r="A1420" s="33">
        <v>12545248</v>
      </c>
      <c r="B1420" t="s">
        <v>1473</v>
      </c>
      <c r="C1420">
        <v>35.808937999999998</v>
      </c>
      <c r="D1420" s="48">
        <v>-95.236750999999998</v>
      </c>
      <c r="E1420" s="33" t="s">
        <v>93</v>
      </c>
      <c r="F1420" s="33" t="s">
        <v>106</v>
      </c>
      <c r="I1420" s="46" t="s">
        <v>93</v>
      </c>
      <c r="J1420" s="33" t="s">
        <v>106</v>
      </c>
      <c r="L1420" s="33"/>
      <c r="M1420" s="56" t="str">
        <f t="shared" si="22"/>
        <v>Lead Status Unknown</v>
      </c>
    </row>
    <row r="1421" spans="1:13" x14ac:dyDescent="0.25">
      <c r="A1421" s="33">
        <v>12545249</v>
      </c>
      <c r="B1421" t="s">
        <v>1474</v>
      </c>
      <c r="C1421">
        <v>35.797949000000003</v>
      </c>
      <c r="D1421" s="48">
        <v>-95.241525999999993</v>
      </c>
      <c r="E1421" s="33" t="s">
        <v>93</v>
      </c>
      <c r="F1421" s="33" t="s">
        <v>106</v>
      </c>
      <c r="H1421" s="71"/>
      <c r="I1421" s="46" t="s">
        <v>93</v>
      </c>
      <c r="J1421" s="33" t="s">
        <v>106</v>
      </c>
      <c r="L1421" s="71"/>
      <c r="M1421" s="55" t="str">
        <f t="shared" si="22"/>
        <v>Lead Status Unknown</v>
      </c>
    </row>
    <row r="1422" spans="1:13" x14ac:dyDescent="0.25">
      <c r="A1422" s="33">
        <v>12545250</v>
      </c>
      <c r="B1422" t="s">
        <v>1475</v>
      </c>
      <c r="C1422">
        <v>35.808684999999997</v>
      </c>
      <c r="D1422" s="48">
        <v>-95.247255999999993</v>
      </c>
      <c r="E1422" s="33" t="s">
        <v>93</v>
      </c>
      <c r="F1422" s="33" t="s">
        <v>106</v>
      </c>
      <c r="I1422" s="46" t="s">
        <v>93</v>
      </c>
      <c r="J1422" s="33" t="s">
        <v>106</v>
      </c>
      <c r="L1422" s="33"/>
      <c r="M1422" s="56" t="str">
        <f t="shared" si="22"/>
        <v>Lead Status Unknown</v>
      </c>
    </row>
    <row r="1423" spans="1:13" x14ac:dyDescent="0.25">
      <c r="A1423" s="33">
        <v>12545251</v>
      </c>
      <c r="B1423" t="s">
        <v>1476</v>
      </c>
      <c r="C1423">
        <v>35.796590000000002</v>
      </c>
      <c r="D1423" s="48">
        <v>95.239099999999993</v>
      </c>
      <c r="E1423" s="33" t="s">
        <v>93</v>
      </c>
      <c r="F1423" s="33" t="s">
        <v>106</v>
      </c>
      <c r="H1423" s="71"/>
      <c r="I1423" s="46" t="s">
        <v>93</v>
      </c>
      <c r="J1423" s="33" t="s">
        <v>106</v>
      </c>
      <c r="L1423" s="71"/>
      <c r="M1423" s="55" t="str">
        <f t="shared" si="22"/>
        <v>Lead Status Unknown</v>
      </c>
    </row>
    <row r="1424" spans="1:13" x14ac:dyDescent="0.25">
      <c r="A1424" s="33">
        <v>12545252</v>
      </c>
      <c r="B1424" t="s">
        <v>1477</v>
      </c>
      <c r="C1424">
        <v>35.802698999999997</v>
      </c>
      <c r="D1424" s="48">
        <v>-95.243677000000005</v>
      </c>
      <c r="E1424" s="33" t="s">
        <v>93</v>
      </c>
      <c r="F1424" s="33" t="s">
        <v>106</v>
      </c>
      <c r="I1424" s="46" t="s">
        <v>93</v>
      </c>
      <c r="J1424" s="33" t="s">
        <v>106</v>
      </c>
      <c r="L1424" s="33"/>
      <c r="M1424" s="56" t="str">
        <f t="shared" si="22"/>
        <v>Lead Status Unknown</v>
      </c>
    </row>
    <row r="1425" spans="1:13" x14ac:dyDescent="0.25">
      <c r="A1425" s="33">
        <v>12545253</v>
      </c>
      <c r="B1425" t="s">
        <v>1478</v>
      </c>
      <c r="C1425">
        <v>35.804242000000002</v>
      </c>
      <c r="D1425" s="48">
        <v>-95.255981000000006</v>
      </c>
      <c r="E1425" s="33" t="s">
        <v>93</v>
      </c>
      <c r="F1425" s="33" t="s">
        <v>106</v>
      </c>
      <c r="H1425" s="71"/>
      <c r="I1425" s="46" t="s">
        <v>93</v>
      </c>
      <c r="J1425" s="33" t="s">
        <v>106</v>
      </c>
      <c r="L1425" s="71"/>
      <c r="M1425" s="55" t="str">
        <f t="shared" si="22"/>
        <v>Lead Status Unknown</v>
      </c>
    </row>
    <row r="1426" spans="1:13" x14ac:dyDescent="0.25">
      <c r="A1426" s="33">
        <v>12545254</v>
      </c>
      <c r="B1426" t="s">
        <v>1479</v>
      </c>
      <c r="C1426">
        <v>35.803634000000002</v>
      </c>
      <c r="D1426" s="48">
        <v>-95.243204000000006</v>
      </c>
      <c r="E1426" s="33" t="s">
        <v>93</v>
      </c>
      <c r="F1426" s="33" t="s">
        <v>106</v>
      </c>
      <c r="I1426" s="46" t="s">
        <v>93</v>
      </c>
      <c r="J1426" s="33" t="s">
        <v>106</v>
      </c>
      <c r="L1426" s="33"/>
      <c r="M1426" s="56" t="str">
        <f t="shared" si="22"/>
        <v>Lead Status Unknown</v>
      </c>
    </row>
    <row r="1427" spans="1:13" x14ac:dyDescent="0.25">
      <c r="A1427" s="33">
        <v>12545255</v>
      </c>
      <c r="B1427" t="s">
        <v>1480</v>
      </c>
      <c r="C1427">
        <v>35.797097000000001</v>
      </c>
      <c r="D1427" s="48">
        <v>95.241174000000001</v>
      </c>
      <c r="E1427" s="33" t="s">
        <v>93</v>
      </c>
      <c r="F1427" s="33" t="s">
        <v>106</v>
      </c>
      <c r="H1427" s="71"/>
      <c r="I1427" s="46" t="s">
        <v>93</v>
      </c>
      <c r="J1427" s="33" t="s">
        <v>106</v>
      </c>
      <c r="L1427" s="71"/>
      <c r="M1427" s="55" t="str">
        <f t="shared" si="22"/>
        <v>Lead Status Unknown</v>
      </c>
    </row>
    <row r="1428" spans="1:13" x14ac:dyDescent="0.25">
      <c r="A1428" s="33">
        <v>12545256</v>
      </c>
      <c r="B1428" t="s">
        <v>1481</v>
      </c>
      <c r="C1428">
        <v>35.802729999999997</v>
      </c>
      <c r="D1428" s="48">
        <v>95.243899999999996</v>
      </c>
      <c r="E1428" s="33" t="s">
        <v>93</v>
      </c>
      <c r="F1428" s="33" t="s">
        <v>106</v>
      </c>
      <c r="I1428" s="46" t="s">
        <v>93</v>
      </c>
      <c r="J1428" s="33" t="s">
        <v>106</v>
      </c>
      <c r="L1428" s="33"/>
      <c r="M1428" s="56" t="str">
        <f t="shared" si="22"/>
        <v>Lead Status Unknown</v>
      </c>
    </row>
    <row r="1429" spans="1:13" x14ac:dyDescent="0.25">
      <c r="A1429" s="33">
        <v>12545258</v>
      </c>
      <c r="B1429" t="s">
        <v>1482</v>
      </c>
      <c r="C1429">
        <v>35.796334999999999</v>
      </c>
      <c r="D1429" s="48">
        <v>-95.239193</v>
      </c>
      <c r="E1429" s="33" t="s">
        <v>93</v>
      </c>
      <c r="F1429" s="33" t="s">
        <v>106</v>
      </c>
      <c r="H1429" s="71"/>
      <c r="I1429" s="46" t="s">
        <v>93</v>
      </c>
      <c r="J1429" s="33" t="s">
        <v>106</v>
      </c>
      <c r="L1429" s="71"/>
      <c r="M1429" s="55" t="str">
        <f t="shared" si="22"/>
        <v>Lead Status Unknown</v>
      </c>
    </row>
    <row r="1430" spans="1:13" x14ac:dyDescent="0.25">
      <c r="A1430" s="33">
        <v>12545257</v>
      </c>
      <c r="B1430" t="s">
        <v>1483</v>
      </c>
      <c r="C1430">
        <v>35.802581000000004</v>
      </c>
      <c r="D1430" s="48">
        <v>-95.242956000000007</v>
      </c>
      <c r="E1430" s="33" t="s">
        <v>93</v>
      </c>
      <c r="F1430" s="33" t="s">
        <v>106</v>
      </c>
      <c r="I1430" s="46" t="s">
        <v>93</v>
      </c>
      <c r="J1430" s="33" t="s">
        <v>106</v>
      </c>
      <c r="L1430" s="33"/>
      <c r="M1430" s="56" t="str">
        <f t="shared" si="22"/>
        <v>Lead Status Unknown</v>
      </c>
    </row>
    <row r="1431" spans="1:13" x14ac:dyDescent="0.25">
      <c r="A1431" s="33">
        <v>12545259</v>
      </c>
      <c r="B1431" t="s">
        <v>1484</v>
      </c>
      <c r="C1431">
        <v>35.791297999999998</v>
      </c>
      <c r="D1431" s="48">
        <v>-95.246444999999994</v>
      </c>
      <c r="E1431" s="33" t="s">
        <v>93</v>
      </c>
      <c r="F1431" s="33" t="s">
        <v>106</v>
      </c>
      <c r="I1431" s="46" t="s">
        <v>93</v>
      </c>
      <c r="J1431" s="33" t="s">
        <v>106</v>
      </c>
      <c r="L1431" s="33"/>
      <c r="M1431" s="55" t="str">
        <f t="shared" si="22"/>
        <v>Lead Status Unknown</v>
      </c>
    </row>
    <row r="1432" spans="1:13" x14ac:dyDescent="0.25">
      <c r="A1432" s="33">
        <v>12545260</v>
      </c>
      <c r="B1432" t="s">
        <v>1485</v>
      </c>
      <c r="C1432">
        <v>35.802259999999997</v>
      </c>
      <c r="D1432" s="48">
        <v>95.256870000000006</v>
      </c>
      <c r="E1432" s="33" t="s">
        <v>93</v>
      </c>
      <c r="F1432" s="33" t="s">
        <v>106</v>
      </c>
      <c r="H1432" s="71"/>
      <c r="I1432" s="46" t="s">
        <v>93</v>
      </c>
      <c r="J1432" s="33" t="s">
        <v>106</v>
      </c>
      <c r="L1432" s="71"/>
      <c r="M1432" s="56" t="str">
        <f t="shared" si="22"/>
        <v>Lead Status Unknown</v>
      </c>
    </row>
    <row r="1433" spans="1:13" x14ac:dyDescent="0.25">
      <c r="A1433" s="33">
        <v>12545261</v>
      </c>
      <c r="B1433" t="s">
        <v>1486</v>
      </c>
      <c r="C1433">
        <v>35.790343999999997</v>
      </c>
      <c r="D1433" s="48">
        <v>-95.246561</v>
      </c>
      <c r="E1433" s="33" t="s">
        <v>93</v>
      </c>
      <c r="F1433" s="33" t="s">
        <v>106</v>
      </c>
      <c r="I1433" s="46" t="s">
        <v>93</v>
      </c>
      <c r="J1433" s="33" t="s">
        <v>106</v>
      </c>
      <c r="L1433" s="33"/>
      <c r="M1433" s="55" t="str">
        <f t="shared" si="22"/>
        <v>Lead Status Unknown</v>
      </c>
    </row>
    <row r="1434" spans="1:13" x14ac:dyDescent="0.25">
      <c r="A1434" s="33">
        <v>12545262</v>
      </c>
      <c r="B1434" t="s">
        <v>1487</v>
      </c>
      <c r="C1434">
        <v>35.796292999999999</v>
      </c>
      <c r="D1434" s="48">
        <v>95.239296999999993</v>
      </c>
      <c r="E1434" s="33" t="s">
        <v>93</v>
      </c>
      <c r="F1434" s="33" t="s">
        <v>106</v>
      </c>
      <c r="H1434" s="71"/>
      <c r="I1434" s="46" t="s">
        <v>93</v>
      </c>
      <c r="J1434" s="33" t="s">
        <v>106</v>
      </c>
      <c r="L1434" s="71"/>
      <c r="M1434" s="56" t="str">
        <f t="shared" si="22"/>
        <v>Lead Status Unknown</v>
      </c>
    </row>
    <row r="1435" spans="1:13" x14ac:dyDescent="0.25">
      <c r="A1435" s="33">
        <v>12545263</v>
      </c>
      <c r="B1435" t="s">
        <v>1488</v>
      </c>
      <c r="C1435">
        <v>35.789883000000003</v>
      </c>
      <c r="D1435" s="48">
        <v>-95.246422999999993</v>
      </c>
      <c r="E1435" s="33" t="s">
        <v>93</v>
      </c>
      <c r="F1435" s="33" t="s">
        <v>106</v>
      </c>
      <c r="I1435" s="46" t="s">
        <v>93</v>
      </c>
      <c r="J1435" s="33" t="s">
        <v>106</v>
      </c>
      <c r="L1435" s="33"/>
      <c r="M1435" s="55" t="str">
        <f t="shared" si="22"/>
        <v>Lead Status Unknown</v>
      </c>
    </row>
    <row r="1436" spans="1:13" x14ac:dyDescent="0.25">
      <c r="A1436" s="33">
        <v>12545264</v>
      </c>
      <c r="B1436" t="s">
        <v>1489</v>
      </c>
      <c r="C1436">
        <v>35.796362000000002</v>
      </c>
      <c r="D1436" s="48">
        <v>-95.238304999999997</v>
      </c>
      <c r="E1436" s="33" t="s">
        <v>93</v>
      </c>
      <c r="F1436" s="33" t="s">
        <v>106</v>
      </c>
      <c r="H1436" s="71"/>
      <c r="I1436" s="46" t="s">
        <v>93</v>
      </c>
      <c r="J1436" s="33" t="s">
        <v>106</v>
      </c>
      <c r="L1436" s="71"/>
      <c r="M1436" s="56" t="str">
        <f t="shared" si="22"/>
        <v>Lead Status Unknown</v>
      </c>
    </row>
    <row r="1437" spans="1:13" x14ac:dyDescent="0.25">
      <c r="A1437" s="33">
        <v>12545265</v>
      </c>
      <c r="B1437" t="s">
        <v>1490</v>
      </c>
      <c r="C1437">
        <v>35.790021000000003</v>
      </c>
      <c r="D1437" s="48">
        <v>-95.246392999999998</v>
      </c>
      <c r="E1437" s="33" t="s">
        <v>93</v>
      </c>
      <c r="F1437" s="33" t="s">
        <v>106</v>
      </c>
      <c r="I1437" s="46" t="s">
        <v>93</v>
      </c>
      <c r="J1437" s="33" t="s">
        <v>106</v>
      </c>
      <c r="L1437" s="33"/>
      <c r="M1437" s="55" t="str">
        <f t="shared" si="22"/>
        <v>Lead Status Unknown</v>
      </c>
    </row>
    <row r="1438" spans="1:13" x14ac:dyDescent="0.25">
      <c r="A1438" s="33">
        <v>12545266</v>
      </c>
      <c r="B1438" t="s">
        <v>1491</v>
      </c>
      <c r="C1438">
        <v>35.798259999999999</v>
      </c>
      <c r="D1438" s="48">
        <v>95.254614000000004</v>
      </c>
      <c r="E1438" s="33" t="s">
        <v>93</v>
      </c>
      <c r="F1438" s="33" t="s">
        <v>106</v>
      </c>
      <c r="H1438" s="71"/>
      <c r="I1438" s="46" t="s">
        <v>93</v>
      </c>
      <c r="J1438" s="33" t="s">
        <v>106</v>
      </c>
      <c r="L1438" s="71"/>
      <c r="M1438" s="56" t="str">
        <f t="shared" si="22"/>
        <v>Lead Status Unknown</v>
      </c>
    </row>
    <row r="1439" spans="1:13" x14ac:dyDescent="0.25">
      <c r="A1439" s="33">
        <v>12545267</v>
      </c>
      <c r="B1439" t="s">
        <v>1492</v>
      </c>
      <c r="C1439">
        <v>35.790002999999999</v>
      </c>
      <c r="D1439" s="48">
        <v>-95.246417899999997</v>
      </c>
      <c r="E1439" s="33" t="s">
        <v>93</v>
      </c>
      <c r="F1439" s="33" t="s">
        <v>106</v>
      </c>
      <c r="I1439" s="46" t="s">
        <v>93</v>
      </c>
      <c r="J1439" s="33" t="s">
        <v>106</v>
      </c>
      <c r="L1439" s="33"/>
      <c r="M1439" s="55" t="str">
        <f t="shared" si="22"/>
        <v>Lead Status Unknown</v>
      </c>
    </row>
    <row r="1440" spans="1:13" x14ac:dyDescent="0.25">
      <c r="A1440" s="33">
        <v>12545268</v>
      </c>
      <c r="B1440" t="s">
        <v>1493</v>
      </c>
      <c r="C1440">
        <v>35.796551000000001</v>
      </c>
      <c r="D1440" s="48">
        <v>-95.238321999999997</v>
      </c>
      <c r="E1440" s="33" t="s">
        <v>93</v>
      </c>
      <c r="F1440" s="33" t="s">
        <v>106</v>
      </c>
      <c r="H1440" s="71"/>
      <c r="I1440" s="46" t="s">
        <v>93</v>
      </c>
      <c r="J1440" s="33" t="s">
        <v>106</v>
      </c>
      <c r="L1440" s="71"/>
      <c r="M1440" s="56" t="str">
        <f t="shared" si="22"/>
        <v>Lead Status Unknown</v>
      </c>
    </row>
    <row r="1441" spans="1:13" x14ac:dyDescent="0.25">
      <c r="A1441" s="33">
        <v>12545269</v>
      </c>
      <c r="B1441" t="s">
        <v>1494</v>
      </c>
      <c r="C1441">
        <v>35.789780999999998</v>
      </c>
      <c r="D1441" s="48">
        <v>-95.245679999999993</v>
      </c>
      <c r="E1441" s="33" t="s">
        <v>93</v>
      </c>
      <c r="F1441" s="33" t="s">
        <v>106</v>
      </c>
      <c r="I1441" s="46" t="s">
        <v>93</v>
      </c>
      <c r="J1441" s="33" t="s">
        <v>106</v>
      </c>
      <c r="L1441" s="33"/>
      <c r="M1441" s="55" t="str">
        <f t="shared" ref="M1441:M1504" si="23">IF(OR(F1441="Lead",J1441="Lead"),"Lead",(IF(OR(OR(F1441="",J1441=""),AND(AND(NOT(F1441="Lead"),J1441="Galvanized Iron/Steel"),I1441="")),"",IF(AND(OR(I1441="Yes",I1441="Don't Know"),J1441="Galvanized Iron/Steel"),"Galvanized Requiring Replacement",IF(OR(F1441="Unknown",J1441="Unknown"),"Lead Status Unknown",IF(AND(F1441="No System Owned Portion",J1441="No Customer Owned Portion"),"","Non-Lead"))))))</f>
        <v>Lead Status Unknown</v>
      </c>
    </row>
    <row r="1442" spans="1:13" x14ac:dyDescent="0.25">
      <c r="A1442" s="33">
        <v>12545270</v>
      </c>
      <c r="B1442" t="s">
        <v>1495</v>
      </c>
      <c r="C1442">
        <v>35.789520000000003</v>
      </c>
      <c r="D1442" s="48">
        <v>-95.245453999999995</v>
      </c>
      <c r="E1442" s="33" t="s">
        <v>93</v>
      </c>
      <c r="F1442" s="33" t="s">
        <v>106</v>
      </c>
      <c r="I1442" s="46" t="s">
        <v>93</v>
      </c>
      <c r="J1442" s="33" t="s">
        <v>106</v>
      </c>
      <c r="L1442" s="33"/>
      <c r="M1442" s="56" t="str">
        <f t="shared" si="23"/>
        <v>Lead Status Unknown</v>
      </c>
    </row>
    <row r="1443" spans="1:13" x14ac:dyDescent="0.25">
      <c r="A1443" s="33">
        <v>12545271</v>
      </c>
      <c r="B1443" t="s">
        <v>1496</v>
      </c>
      <c r="C1443">
        <v>35.796092000000002</v>
      </c>
      <c r="D1443" s="48">
        <v>-95.239153999999999</v>
      </c>
      <c r="E1443" s="33" t="s">
        <v>93</v>
      </c>
      <c r="F1443" s="33" t="s">
        <v>106</v>
      </c>
      <c r="H1443" s="71"/>
      <c r="I1443" s="46" t="s">
        <v>93</v>
      </c>
      <c r="J1443" s="33" t="s">
        <v>106</v>
      </c>
      <c r="L1443" s="71"/>
      <c r="M1443" s="55" t="str">
        <f t="shared" si="23"/>
        <v>Lead Status Unknown</v>
      </c>
    </row>
    <row r="1444" spans="1:13" x14ac:dyDescent="0.25">
      <c r="A1444" s="33">
        <v>12545272</v>
      </c>
      <c r="B1444" t="s">
        <v>1497</v>
      </c>
      <c r="C1444">
        <v>35.800660999999998</v>
      </c>
      <c r="D1444" s="48">
        <v>-95.239823999999999</v>
      </c>
      <c r="E1444" s="33" t="s">
        <v>93</v>
      </c>
      <c r="F1444" s="33" t="s">
        <v>106</v>
      </c>
      <c r="I1444" s="46" t="s">
        <v>93</v>
      </c>
      <c r="J1444" s="33" t="s">
        <v>106</v>
      </c>
      <c r="L1444" s="33"/>
      <c r="M1444" s="56" t="str">
        <f t="shared" si="23"/>
        <v>Lead Status Unknown</v>
      </c>
    </row>
    <row r="1445" spans="1:13" x14ac:dyDescent="0.25">
      <c r="A1445" s="33">
        <v>12545273</v>
      </c>
      <c r="B1445" t="s">
        <v>1498</v>
      </c>
      <c r="C1445">
        <v>35.796205999999998</v>
      </c>
      <c r="D1445" s="48">
        <v>-95.239345999999998</v>
      </c>
      <c r="E1445" s="33" t="s">
        <v>93</v>
      </c>
      <c r="F1445" s="33" t="s">
        <v>106</v>
      </c>
      <c r="H1445" s="71"/>
      <c r="I1445" s="46" t="s">
        <v>93</v>
      </c>
      <c r="J1445" s="33" t="s">
        <v>106</v>
      </c>
      <c r="L1445" s="71"/>
      <c r="M1445" s="55" t="str">
        <f t="shared" si="23"/>
        <v>Lead Status Unknown</v>
      </c>
    </row>
    <row r="1446" spans="1:13" x14ac:dyDescent="0.25">
      <c r="A1446" s="33">
        <v>12545274</v>
      </c>
      <c r="B1446" t="s">
        <v>1497</v>
      </c>
      <c r="C1446">
        <v>35.801354000000003</v>
      </c>
      <c r="D1446" s="48">
        <v>-95.239294999999998</v>
      </c>
      <c r="E1446" s="33" t="s">
        <v>93</v>
      </c>
      <c r="F1446" s="33" t="s">
        <v>106</v>
      </c>
      <c r="I1446" s="46" t="s">
        <v>93</v>
      </c>
      <c r="J1446" s="33" t="s">
        <v>106</v>
      </c>
      <c r="L1446" s="33"/>
      <c r="M1446" s="56" t="str">
        <f t="shared" si="23"/>
        <v>Lead Status Unknown</v>
      </c>
    </row>
    <row r="1447" spans="1:13" x14ac:dyDescent="0.25">
      <c r="A1447" s="33">
        <v>12545275</v>
      </c>
      <c r="B1447" t="s">
        <v>1497</v>
      </c>
      <c r="C1447">
        <v>35.80068</v>
      </c>
      <c r="D1447" s="48">
        <v>95.24033</v>
      </c>
      <c r="E1447" s="33" t="s">
        <v>93</v>
      </c>
      <c r="F1447" s="33" t="s">
        <v>106</v>
      </c>
      <c r="I1447" s="46" t="s">
        <v>93</v>
      </c>
      <c r="J1447" s="33" t="s">
        <v>106</v>
      </c>
      <c r="L1447" s="33"/>
      <c r="M1447" s="55" t="str">
        <f t="shared" si="23"/>
        <v>Lead Status Unknown</v>
      </c>
    </row>
    <row r="1448" spans="1:13" x14ac:dyDescent="0.25">
      <c r="A1448" s="33">
        <v>12545276</v>
      </c>
      <c r="B1448" t="s">
        <v>1499</v>
      </c>
      <c r="C1448">
        <v>35.796211999999997</v>
      </c>
      <c r="D1448" s="48">
        <v>-95.238320999999999</v>
      </c>
      <c r="E1448" s="33" t="s">
        <v>93</v>
      </c>
      <c r="F1448" s="33" t="s">
        <v>106</v>
      </c>
      <c r="H1448" s="71"/>
      <c r="I1448" s="46" t="s">
        <v>93</v>
      </c>
      <c r="J1448" s="33" t="s">
        <v>106</v>
      </c>
      <c r="L1448" s="71"/>
      <c r="M1448" s="56" t="str">
        <f t="shared" si="23"/>
        <v>Lead Status Unknown</v>
      </c>
    </row>
    <row r="1449" spans="1:13" x14ac:dyDescent="0.25">
      <c r="A1449" s="33">
        <v>12545277</v>
      </c>
      <c r="B1449" t="s">
        <v>1497</v>
      </c>
      <c r="C1449">
        <v>35.801163000000003</v>
      </c>
      <c r="D1449" s="48">
        <v>95.239452</v>
      </c>
      <c r="E1449" s="33" t="s">
        <v>93</v>
      </c>
      <c r="F1449" s="33" t="s">
        <v>106</v>
      </c>
      <c r="I1449" s="46" t="s">
        <v>93</v>
      </c>
      <c r="J1449" s="33" t="s">
        <v>106</v>
      </c>
      <c r="L1449" s="33"/>
      <c r="M1449" s="55" t="str">
        <f t="shared" si="23"/>
        <v>Lead Status Unknown</v>
      </c>
    </row>
    <row r="1450" spans="1:13" x14ac:dyDescent="0.25">
      <c r="A1450" s="33">
        <v>12545279</v>
      </c>
      <c r="B1450" t="s">
        <v>1500</v>
      </c>
      <c r="C1450">
        <v>35.795972999999996</v>
      </c>
      <c r="D1450" s="48">
        <v>-95.239161999999993</v>
      </c>
      <c r="E1450" s="33" t="s">
        <v>93</v>
      </c>
      <c r="F1450" s="33" t="s">
        <v>106</v>
      </c>
      <c r="H1450" s="71"/>
      <c r="I1450" s="46" t="s">
        <v>93</v>
      </c>
      <c r="J1450" s="33" t="s">
        <v>106</v>
      </c>
      <c r="L1450" s="71"/>
      <c r="M1450" s="56" t="str">
        <f t="shared" si="23"/>
        <v>Lead Status Unknown</v>
      </c>
    </row>
    <row r="1451" spans="1:13" x14ac:dyDescent="0.25">
      <c r="A1451" s="33">
        <v>12545278</v>
      </c>
      <c r="B1451" t="s">
        <v>1497</v>
      </c>
      <c r="C1451">
        <v>35.801363000000002</v>
      </c>
      <c r="D1451" s="48">
        <v>95.239416000000006</v>
      </c>
      <c r="E1451" s="33" t="s">
        <v>93</v>
      </c>
      <c r="F1451" s="33" t="s">
        <v>106</v>
      </c>
      <c r="I1451" s="46" t="s">
        <v>93</v>
      </c>
      <c r="J1451" s="33" t="s">
        <v>106</v>
      </c>
      <c r="L1451" s="33"/>
      <c r="M1451" s="55" t="str">
        <f t="shared" si="23"/>
        <v>Lead Status Unknown</v>
      </c>
    </row>
    <row r="1452" spans="1:13" x14ac:dyDescent="0.25">
      <c r="A1452" s="33">
        <v>12545280</v>
      </c>
      <c r="B1452" t="s">
        <v>1497</v>
      </c>
      <c r="C1452">
        <v>35.801259999999999</v>
      </c>
      <c r="D1452" s="48">
        <v>95.23903</v>
      </c>
      <c r="E1452" s="33" t="s">
        <v>93</v>
      </c>
      <c r="F1452" s="33" t="s">
        <v>106</v>
      </c>
      <c r="I1452" s="46" t="s">
        <v>93</v>
      </c>
      <c r="J1452" s="33" t="s">
        <v>106</v>
      </c>
      <c r="L1452" s="33"/>
      <c r="M1452" s="56" t="str">
        <f t="shared" si="23"/>
        <v>Lead Status Unknown</v>
      </c>
    </row>
    <row r="1453" spans="1:13" x14ac:dyDescent="0.25">
      <c r="A1453" s="33">
        <v>12545281</v>
      </c>
      <c r="B1453" t="s">
        <v>1501</v>
      </c>
      <c r="C1453">
        <v>35.795827000000003</v>
      </c>
      <c r="D1453" s="48">
        <v>-95.239282000000003</v>
      </c>
      <c r="E1453" s="33" t="s">
        <v>93</v>
      </c>
      <c r="F1453" s="33" t="s">
        <v>106</v>
      </c>
      <c r="H1453" s="71"/>
      <c r="I1453" s="46" t="s">
        <v>93</v>
      </c>
      <c r="J1453" s="33" t="s">
        <v>106</v>
      </c>
      <c r="L1453" s="71"/>
      <c r="M1453" s="55" t="str">
        <f t="shared" si="23"/>
        <v>Lead Status Unknown</v>
      </c>
    </row>
    <row r="1454" spans="1:13" x14ac:dyDescent="0.25">
      <c r="A1454" s="33">
        <v>12545282</v>
      </c>
      <c r="B1454" t="s">
        <v>1497</v>
      </c>
      <c r="C1454">
        <v>35.801116</v>
      </c>
      <c r="D1454" s="48">
        <v>-95.240133</v>
      </c>
      <c r="E1454" s="33" t="s">
        <v>93</v>
      </c>
      <c r="F1454" s="33" t="s">
        <v>106</v>
      </c>
      <c r="I1454" s="46" t="s">
        <v>93</v>
      </c>
      <c r="J1454" s="33" t="s">
        <v>106</v>
      </c>
      <c r="L1454" s="33"/>
      <c r="M1454" s="56" t="str">
        <f t="shared" si="23"/>
        <v>Lead Status Unknown</v>
      </c>
    </row>
    <row r="1455" spans="1:13" x14ac:dyDescent="0.25">
      <c r="A1455" s="33">
        <v>12545283</v>
      </c>
      <c r="B1455" t="s">
        <v>1497</v>
      </c>
      <c r="C1455">
        <v>35.800910000000002</v>
      </c>
      <c r="D1455" s="48">
        <v>-95.239249999999998</v>
      </c>
      <c r="E1455" s="33" t="s">
        <v>93</v>
      </c>
      <c r="F1455" s="33" t="s">
        <v>106</v>
      </c>
      <c r="I1455" s="46" t="s">
        <v>93</v>
      </c>
      <c r="J1455" s="33" t="s">
        <v>106</v>
      </c>
      <c r="L1455" s="33"/>
      <c r="M1455" s="55" t="str">
        <f t="shared" si="23"/>
        <v>Lead Status Unknown</v>
      </c>
    </row>
    <row r="1456" spans="1:13" x14ac:dyDescent="0.25">
      <c r="A1456" s="33">
        <v>12545284</v>
      </c>
      <c r="B1456" t="s">
        <v>1502</v>
      </c>
      <c r="C1456">
        <v>35.796036999999998</v>
      </c>
      <c r="D1456" s="48">
        <v>-95.238331000000002</v>
      </c>
      <c r="E1456" s="33" t="s">
        <v>93</v>
      </c>
      <c r="F1456" s="33" t="s">
        <v>106</v>
      </c>
      <c r="H1456" s="71"/>
      <c r="I1456" s="46" t="s">
        <v>93</v>
      </c>
      <c r="J1456" s="33" t="s">
        <v>106</v>
      </c>
      <c r="L1456" s="71"/>
      <c r="M1456" s="56" t="str">
        <f t="shared" si="23"/>
        <v>Lead Status Unknown</v>
      </c>
    </row>
    <row r="1457" spans="1:13" x14ac:dyDescent="0.25">
      <c r="A1457" s="33">
        <v>12545285</v>
      </c>
      <c r="B1457" t="s">
        <v>1497</v>
      </c>
      <c r="C1457">
        <v>35.800719000000001</v>
      </c>
      <c r="D1457" s="48">
        <v>-95.240081000000004</v>
      </c>
      <c r="E1457" s="33" t="s">
        <v>93</v>
      </c>
      <c r="F1457" s="33" t="s">
        <v>106</v>
      </c>
      <c r="I1457" s="46" t="s">
        <v>93</v>
      </c>
      <c r="J1457" s="33" t="s">
        <v>106</v>
      </c>
      <c r="L1457" s="33"/>
      <c r="M1457" s="55" t="str">
        <f t="shared" si="23"/>
        <v>Lead Status Unknown</v>
      </c>
    </row>
    <row r="1458" spans="1:13" x14ac:dyDescent="0.25">
      <c r="A1458" s="33">
        <v>12545286</v>
      </c>
      <c r="B1458" t="s">
        <v>1503</v>
      </c>
      <c r="C1458">
        <v>35.801616000000003</v>
      </c>
      <c r="D1458" s="48">
        <v>-95.256511000000003</v>
      </c>
      <c r="E1458" s="33" t="s">
        <v>93</v>
      </c>
      <c r="F1458" s="33" t="s">
        <v>106</v>
      </c>
      <c r="H1458" s="71"/>
      <c r="I1458" s="46" t="s">
        <v>93</v>
      </c>
      <c r="J1458" s="33" t="s">
        <v>106</v>
      </c>
      <c r="L1458" s="71"/>
      <c r="M1458" s="56" t="str">
        <f t="shared" si="23"/>
        <v>Lead Status Unknown</v>
      </c>
    </row>
    <row r="1459" spans="1:13" x14ac:dyDescent="0.25">
      <c r="A1459" s="33">
        <v>12545287</v>
      </c>
      <c r="B1459" t="s">
        <v>1497</v>
      </c>
      <c r="C1459">
        <v>35.80115</v>
      </c>
      <c r="D1459" s="48">
        <v>-95.239440200000004</v>
      </c>
      <c r="E1459" s="33" t="s">
        <v>93</v>
      </c>
      <c r="F1459" s="33" t="s">
        <v>106</v>
      </c>
      <c r="I1459" s="46" t="s">
        <v>93</v>
      </c>
      <c r="J1459" s="33" t="s">
        <v>106</v>
      </c>
      <c r="L1459" s="33"/>
      <c r="M1459" s="55" t="str">
        <f t="shared" si="23"/>
        <v>Lead Status Unknown</v>
      </c>
    </row>
    <row r="1460" spans="1:13" x14ac:dyDescent="0.25">
      <c r="A1460" s="33">
        <v>12545288</v>
      </c>
      <c r="B1460" t="s">
        <v>1504</v>
      </c>
      <c r="C1460">
        <v>35.796059999999997</v>
      </c>
      <c r="D1460" s="48">
        <v>-95.238146999999998</v>
      </c>
      <c r="E1460" s="33" t="s">
        <v>93</v>
      </c>
      <c r="F1460" s="33" t="s">
        <v>106</v>
      </c>
      <c r="H1460" s="71"/>
      <c r="I1460" s="46" t="s">
        <v>93</v>
      </c>
      <c r="J1460" s="33" t="s">
        <v>106</v>
      </c>
      <c r="L1460" s="71"/>
      <c r="M1460" s="56" t="str">
        <f t="shared" si="23"/>
        <v>Lead Status Unknown</v>
      </c>
    </row>
    <row r="1461" spans="1:13" x14ac:dyDescent="0.25">
      <c r="A1461" s="33">
        <v>12545289</v>
      </c>
      <c r="B1461" t="s">
        <v>1497</v>
      </c>
      <c r="C1461">
        <v>35.801310999999998</v>
      </c>
      <c r="D1461" s="48">
        <v>-95.240285</v>
      </c>
      <c r="E1461" s="33" t="s">
        <v>93</v>
      </c>
      <c r="F1461" s="33" t="s">
        <v>106</v>
      </c>
      <c r="I1461" s="46" t="s">
        <v>93</v>
      </c>
      <c r="J1461" s="33" t="s">
        <v>106</v>
      </c>
      <c r="L1461" s="33"/>
      <c r="M1461" s="55" t="str">
        <f t="shared" si="23"/>
        <v>Lead Status Unknown</v>
      </c>
    </row>
    <row r="1462" spans="1:13" x14ac:dyDescent="0.25">
      <c r="A1462" s="33">
        <v>12545291</v>
      </c>
      <c r="B1462" t="s">
        <v>1505</v>
      </c>
      <c r="C1462">
        <v>35.795696999999997</v>
      </c>
      <c r="D1462" s="48">
        <v>-95.239333999999999</v>
      </c>
      <c r="E1462" s="33" t="s">
        <v>93</v>
      </c>
      <c r="F1462" s="33" t="s">
        <v>106</v>
      </c>
      <c r="H1462" s="71"/>
      <c r="I1462" s="46" t="s">
        <v>93</v>
      </c>
      <c r="J1462" s="33" t="s">
        <v>106</v>
      </c>
      <c r="L1462" s="71"/>
      <c r="M1462" s="56" t="str">
        <f t="shared" si="23"/>
        <v>Lead Status Unknown</v>
      </c>
    </row>
    <row r="1463" spans="1:13" x14ac:dyDescent="0.25">
      <c r="A1463" s="33">
        <v>12545290</v>
      </c>
      <c r="B1463" t="s">
        <v>1497</v>
      </c>
      <c r="C1463">
        <v>35.801025000000003</v>
      </c>
      <c r="D1463" s="48">
        <v>-95.239166999999995</v>
      </c>
      <c r="E1463" s="33" t="s">
        <v>93</v>
      </c>
      <c r="F1463" s="33" t="s">
        <v>106</v>
      </c>
      <c r="I1463" s="46" t="s">
        <v>93</v>
      </c>
      <c r="J1463" s="33" t="s">
        <v>106</v>
      </c>
      <c r="L1463" s="33"/>
      <c r="M1463" s="55" t="str">
        <f t="shared" si="23"/>
        <v>Lead Status Unknown</v>
      </c>
    </row>
    <row r="1464" spans="1:13" x14ac:dyDescent="0.25">
      <c r="A1464" s="33">
        <v>12545292</v>
      </c>
      <c r="B1464" t="s">
        <v>1497</v>
      </c>
      <c r="C1464">
        <v>35.801025000000003</v>
      </c>
      <c r="D1464" s="48">
        <v>-95.239166999999995</v>
      </c>
      <c r="E1464" s="33" t="s">
        <v>93</v>
      </c>
      <c r="F1464" s="33" t="s">
        <v>106</v>
      </c>
      <c r="I1464" s="46" t="s">
        <v>93</v>
      </c>
      <c r="J1464" s="33" t="s">
        <v>106</v>
      </c>
      <c r="L1464" s="33"/>
      <c r="M1464" s="56" t="str">
        <f t="shared" si="23"/>
        <v>Lead Status Unknown</v>
      </c>
    </row>
    <row r="1465" spans="1:13" x14ac:dyDescent="0.25">
      <c r="A1465" s="33">
        <v>12545293</v>
      </c>
      <c r="B1465" t="s">
        <v>1506</v>
      </c>
      <c r="C1465">
        <v>35.795769999999997</v>
      </c>
      <c r="D1465" s="48">
        <v>-95.23921</v>
      </c>
      <c r="E1465" s="33" t="s">
        <v>93</v>
      </c>
      <c r="F1465" s="33" t="s">
        <v>106</v>
      </c>
      <c r="H1465" s="71"/>
      <c r="I1465" s="46" t="s">
        <v>93</v>
      </c>
      <c r="J1465" s="33" t="s">
        <v>106</v>
      </c>
      <c r="L1465" s="71"/>
      <c r="M1465" s="55" t="str">
        <f t="shared" si="23"/>
        <v>Lead Status Unknown</v>
      </c>
    </row>
    <row r="1466" spans="1:13" x14ac:dyDescent="0.25">
      <c r="A1466" s="33">
        <v>12545294</v>
      </c>
      <c r="B1466" t="s">
        <v>1497</v>
      </c>
      <c r="C1466">
        <v>35.801020000000001</v>
      </c>
      <c r="D1466" s="48">
        <v>-95.238979999999998</v>
      </c>
      <c r="E1466" s="33" t="s">
        <v>93</v>
      </c>
      <c r="F1466" s="33" t="s">
        <v>106</v>
      </c>
      <c r="I1466" s="46" t="s">
        <v>93</v>
      </c>
      <c r="J1466" s="33" t="s">
        <v>106</v>
      </c>
      <c r="L1466" s="33"/>
      <c r="M1466" s="56" t="str">
        <f t="shared" si="23"/>
        <v>Lead Status Unknown</v>
      </c>
    </row>
    <row r="1467" spans="1:13" x14ac:dyDescent="0.25">
      <c r="A1467" s="33">
        <v>12545295</v>
      </c>
      <c r="B1467" t="s">
        <v>1497</v>
      </c>
      <c r="C1467">
        <v>35.800704000000003</v>
      </c>
      <c r="D1467" s="48">
        <v>-95.240284000000003</v>
      </c>
      <c r="E1467" s="33" t="s">
        <v>93</v>
      </c>
      <c r="F1467" s="33" t="s">
        <v>106</v>
      </c>
      <c r="I1467" s="46" t="s">
        <v>93</v>
      </c>
      <c r="J1467" s="33" t="s">
        <v>106</v>
      </c>
      <c r="L1467" s="33"/>
      <c r="M1467" s="55" t="str">
        <f t="shared" si="23"/>
        <v>Lead Status Unknown</v>
      </c>
    </row>
    <row r="1468" spans="1:13" x14ac:dyDescent="0.25">
      <c r="A1468" s="33">
        <v>12545296</v>
      </c>
      <c r="B1468" t="s">
        <v>1507</v>
      </c>
      <c r="C1468">
        <v>35.795914000000003</v>
      </c>
      <c r="D1468" s="48">
        <v>-95.238125999999994</v>
      </c>
      <c r="E1468" s="33" t="s">
        <v>93</v>
      </c>
      <c r="F1468" s="33" t="s">
        <v>106</v>
      </c>
      <c r="H1468" s="71"/>
      <c r="I1468" s="46" t="s">
        <v>93</v>
      </c>
      <c r="J1468" s="33" t="s">
        <v>106</v>
      </c>
      <c r="L1468" s="71"/>
      <c r="M1468" s="56" t="str">
        <f t="shared" si="23"/>
        <v>Lead Status Unknown</v>
      </c>
    </row>
    <row r="1469" spans="1:13" x14ac:dyDescent="0.25">
      <c r="A1469" s="33">
        <v>12545299</v>
      </c>
      <c r="B1469" t="s">
        <v>1497</v>
      </c>
      <c r="C1469">
        <v>35.801259999999999</v>
      </c>
      <c r="D1469" s="48">
        <v>-95.23903</v>
      </c>
      <c r="E1469" s="33" t="s">
        <v>93</v>
      </c>
      <c r="F1469" s="33" t="s">
        <v>106</v>
      </c>
      <c r="I1469" s="46" t="s">
        <v>93</v>
      </c>
      <c r="J1469" s="33" t="s">
        <v>106</v>
      </c>
      <c r="L1469" s="33"/>
      <c r="M1469" s="55" t="str">
        <f t="shared" si="23"/>
        <v>Lead Status Unknown</v>
      </c>
    </row>
    <row r="1470" spans="1:13" x14ac:dyDescent="0.25">
      <c r="A1470" s="33">
        <v>12545297</v>
      </c>
      <c r="B1470" t="s">
        <v>1508</v>
      </c>
      <c r="C1470">
        <v>35.795803999999997</v>
      </c>
      <c r="D1470" s="48">
        <v>-95.238280000000003</v>
      </c>
      <c r="E1470" s="33" t="s">
        <v>93</v>
      </c>
      <c r="F1470" s="33" t="s">
        <v>106</v>
      </c>
      <c r="H1470" s="71"/>
      <c r="I1470" s="46" t="s">
        <v>93</v>
      </c>
      <c r="J1470" s="33" t="s">
        <v>106</v>
      </c>
      <c r="L1470" s="71"/>
      <c r="M1470" s="56" t="str">
        <f t="shared" si="23"/>
        <v>Lead Status Unknown</v>
      </c>
    </row>
    <row r="1471" spans="1:13" x14ac:dyDescent="0.25">
      <c r="A1471" s="33">
        <v>12545298</v>
      </c>
      <c r="B1471" t="s">
        <v>1509</v>
      </c>
      <c r="C1471">
        <v>35.795772999999997</v>
      </c>
      <c r="D1471" s="48">
        <v>-95.238151000000002</v>
      </c>
      <c r="E1471" s="33" t="s">
        <v>93</v>
      </c>
      <c r="F1471" s="33" t="s">
        <v>106</v>
      </c>
      <c r="H1471" s="71"/>
      <c r="I1471" s="46" t="s">
        <v>93</v>
      </c>
      <c r="J1471" s="33" t="s">
        <v>106</v>
      </c>
      <c r="L1471" s="71"/>
      <c r="M1471" s="55" t="str">
        <f t="shared" si="23"/>
        <v>Lead Status Unknown</v>
      </c>
    </row>
    <row r="1472" spans="1:13" x14ac:dyDescent="0.25">
      <c r="A1472" s="33">
        <v>12545300</v>
      </c>
      <c r="B1472" t="s">
        <v>1510</v>
      </c>
      <c r="C1472">
        <v>35.795565000000003</v>
      </c>
      <c r="D1472" s="48">
        <v>-95.239178999999993</v>
      </c>
      <c r="E1472" s="33" t="s">
        <v>93</v>
      </c>
      <c r="F1472" s="33" t="s">
        <v>106</v>
      </c>
      <c r="H1472" s="71"/>
      <c r="I1472" s="46" t="s">
        <v>93</v>
      </c>
      <c r="J1472" s="33" t="s">
        <v>106</v>
      </c>
      <c r="L1472" s="71"/>
      <c r="M1472" s="56" t="str">
        <f t="shared" si="23"/>
        <v>Lead Status Unknown</v>
      </c>
    </row>
    <row r="1473" spans="1:13" x14ac:dyDescent="0.25">
      <c r="A1473" s="33">
        <v>12545301</v>
      </c>
      <c r="B1473" t="s">
        <v>1497</v>
      </c>
      <c r="C1473">
        <v>35.800773999999997</v>
      </c>
      <c r="D1473" s="48">
        <v>-95.239643999999998</v>
      </c>
      <c r="E1473" s="33" t="s">
        <v>93</v>
      </c>
      <c r="F1473" s="33" t="s">
        <v>106</v>
      </c>
      <c r="I1473" s="46" t="s">
        <v>93</v>
      </c>
      <c r="J1473" s="33" t="s">
        <v>106</v>
      </c>
      <c r="L1473" s="33"/>
      <c r="M1473" s="55" t="str">
        <f t="shared" si="23"/>
        <v>Lead Status Unknown</v>
      </c>
    </row>
    <row r="1474" spans="1:13" x14ac:dyDescent="0.25">
      <c r="A1474" s="33">
        <v>12545302</v>
      </c>
      <c r="B1474" t="s">
        <v>1511</v>
      </c>
      <c r="C1474">
        <v>35.798462999999998</v>
      </c>
      <c r="D1474" s="48">
        <v>95.256271999999996</v>
      </c>
      <c r="E1474" s="33" t="s">
        <v>93</v>
      </c>
      <c r="F1474" s="33" t="s">
        <v>106</v>
      </c>
      <c r="H1474" s="71"/>
      <c r="I1474" s="46" t="s">
        <v>93</v>
      </c>
      <c r="J1474" s="33" t="s">
        <v>106</v>
      </c>
      <c r="L1474" s="71"/>
      <c r="M1474" s="56" t="str">
        <f t="shared" si="23"/>
        <v>Lead Status Unknown</v>
      </c>
    </row>
    <row r="1475" spans="1:13" x14ac:dyDescent="0.25">
      <c r="A1475" s="33">
        <v>12545303</v>
      </c>
      <c r="B1475" t="s">
        <v>1497</v>
      </c>
      <c r="C1475">
        <v>35.801367999999997</v>
      </c>
      <c r="D1475" s="48">
        <v>-95.239440999999999</v>
      </c>
      <c r="E1475" s="33" t="s">
        <v>93</v>
      </c>
      <c r="F1475" s="33" t="s">
        <v>106</v>
      </c>
      <c r="I1475" s="46" t="s">
        <v>93</v>
      </c>
      <c r="J1475" s="33" t="s">
        <v>106</v>
      </c>
      <c r="L1475" s="33"/>
      <c r="M1475" s="55" t="str">
        <f t="shared" si="23"/>
        <v>Lead Status Unknown</v>
      </c>
    </row>
    <row r="1476" spans="1:13" x14ac:dyDescent="0.25">
      <c r="A1476" s="33">
        <v>12545304</v>
      </c>
      <c r="B1476" t="s">
        <v>1512</v>
      </c>
      <c r="C1476">
        <v>35.795392</v>
      </c>
      <c r="D1476" s="48">
        <v>-95.238127000000006</v>
      </c>
      <c r="E1476" s="33" t="s">
        <v>93</v>
      </c>
      <c r="F1476" s="33" t="s">
        <v>106</v>
      </c>
      <c r="H1476" s="71"/>
      <c r="I1476" s="46" t="s">
        <v>93</v>
      </c>
      <c r="J1476" s="33" t="s">
        <v>106</v>
      </c>
      <c r="L1476" s="71"/>
      <c r="M1476" s="56" t="str">
        <f t="shared" si="23"/>
        <v>Lead Status Unknown</v>
      </c>
    </row>
    <row r="1477" spans="1:13" x14ac:dyDescent="0.25">
      <c r="A1477" s="33">
        <v>12545305</v>
      </c>
      <c r="B1477" t="s">
        <v>1497</v>
      </c>
      <c r="C1477">
        <v>35.800718000000003</v>
      </c>
      <c r="D1477" s="48">
        <v>-95.239711</v>
      </c>
      <c r="E1477" s="33" t="s">
        <v>93</v>
      </c>
      <c r="F1477" s="33" t="s">
        <v>106</v>
      </c>
      <c r="I1477" s="46" t="s">
        <v>93</v>
      </c>
      <c r="J1477" s="33" t="s">
        <v>106</v>
      </c>
      <c r="L1477" s="33"/>
      <c r="M1477" s="55" t="str">
        <f t="shared" si="23"/>
        <v>Lead Status Unknown</v>
      </c>
    </row>
    <row r="1478" spans="1:13" x14ac:dyDescent="0.25">
      <c r="A1478" s="33">
        <v>12545306</v>
      </c>
      <c r="B1478" t="s">
        <v>1513</v>
      </c>
      <c r="C1478">
        <v>35.795495000000003</v>
      </c>
      <c r="D1478" s="48">
        <v>-95.239341999999994</v>
      </c>
      <c r="E1478" s="33" t="s">
        <v>93</v>
      </c>
      <c r="F1478" s="33" t="s">
        <v>106</v>
      </c>
      <c r="H1478" s="71"/>
      <c r="I1478" s="46" t="s">
        <v>93</v>
      </c>
      <c r="J1478" s="33" t="s">
        <v>106</v>
      </c>
      <c r="L1478" s="71"/>
      <c r="M1478" s="56" t="str">
        <f t="shared" si="23"/>
        <v>Lead Status Unknown</v>
      </c>
    </row>
    <row r="1479" spans="1:13" x14ac:dyDescent="0.25">
      <c r="A1479" s="33">
        <v>12545307</v>
      </c>
      <c r="B1479" t="s">
        <v>1497</v>
      </c>
      <c r="C1479">
        <v>35.801527</v>
      </c>
      <c r="D1479" s="48">
        <v>-95.239457999999999</v>
      </c>
      <c r="E1479" s="33" t="s">
        <v>93</v>
      </c>
      <c r="F1479" s="33" t="s">
        <v>106</v>
      </c>
      <c r="I1479" s="46" t="s">
        <v>93</v>
      </c>
      <c r="J1479" s="33" t="s">
        <v>106</v>
      </c>
      <c r="L1479" s="33"/>
      <c r="M1479" s="55" t="str">
        <f t="shared" si="23"/>
        <v>Lead Status Unknown</v>
      </c>
    </row>
    <row r="1480" spans="1:13" x14ac:dyDescent="0.25">
      <c r="A1480" s="33">
        <v>12545308</v>
      </c>
      <c r="B1480" t="s">
        <v>1514</v>
      </c>
      <c r="C1480">
        <v>35.795546000000002</v>
      </c>
      <c r="D1480" s="48">
        <v>-95.238322999999994</v>
      </c>
      <c r="E1480" s="33" t="s">
        <v>93</v>
      </c>
      <c r="F1480" s="33" t="s">
        <v>106</v>
      </c>
      <c r="H1480" s="71"/>
      <c r="I1480" s="46" t="s">
        <v>93</v>
      </c>
      <c r="J1480" s="33" t="s">
        <v>106</v>
      </c>
      <c r="L1480" s="71"/>
      <c r="M1480" s="56" t="str">
        <f t="shared" si="23"/>
        <v>Lead Status Unknown</v>
      </c>
    </row>
    <row r="1481" spans="1:13" x14ac:dyDescent="0.25">
      <c r="A1481" s="33">
        <v>12545309</v>
      </c>
      <c r="B1481" t="s">
        <v>1497</v>
      </c>
      <c r="C1481">
        <v>35.800992999999998</v>
      </c>
      <c r="D1481" s="48">
        <v>-95.240295000000003</v>
      </c>
      <c r="E1481" s="33" t="s">
        <v>93</v>
      </c>
      <c r="F1481" s="33" t="s">
        <v>106</v>
      </c>
      <c r="I1481" s="46" t="s">
        <v>93</v>
      </c>
      <c r="J1481" s="33" t="s">
        <v>106</v>
      </c>
      <c r="L1481" s="33"/>
      <c r="M1481" s="55" t="str">
        <f t="shared" si="23"/>
        <v>Lead Status Unknown</v>
      </c>
    </row>
    <row r="1482" spans="1:13" x14ac:dyDescent="0.25">
      <c r="A1482" s="33">
        <v>12545310</v>
      </c>
      <c r="B1482" t="s">
        <v>1515</v>
      </c>
      <c r="C1482">
        <v>35.795354000000003</v>
      </c>
      <c r="D1482" s="48">
        <v>95.239249999999998</v>
      </c>
      <c r="E1482" s="33" t="s">
        <v>93</v>
      </c>
      <c r="F1482" s="33" t="s">
        <v>106</v>
      </c>
      <c r="H1482" s="71"/>
      <c r="I1482" s="46" t="s">
        <v>93</v>
      </c>
      <c r="J1482" s="33" t="s">
        <v>106</v>
      </c>
      <c r="L1482" s="71"/>
      <c r="M1482" s="56" t="str">
        <f t="shared" si="23"/>
        <v>Lead Status Unknown</v>
      </c>
    </row>
    <row r="1483" spans="1:13" x14ac:dyDescent="0.25">
      <c r="A1483" s="33">
        <v>12545311</v>
      </c>
      <c r="B1483" t="s">
        <v>1497</v>
      </c>
      <c r="C1483">
        <v>35.800702000000001</v>
      </c>
      <c r="D1483" s="48">
        <v>-95.240356000000006</v>
      </c>
      <c r="E1483" s="33" t="s">
        <v>93</v>
      </c>
      <c r="F1483" s="33" t="s">
        <v>106</v>
      </c>
      <c r="I1483" s="46" t="s">
        <v>93</v>
      </c>
      <c r="J1483" s="33" t="s">
        <v>106</v>
      </c>
      <c r="L1483" s="33"/>
      <c r="M1483" s="55" t="str">
        <f t="shared" si="23"/>
        <v>Lead Status Unknown</v>
      </c>
    </row>
    <row r="1484" spans="1:13" x14ac:dyDescent="0.25">
      <c r="A1484" s="33">
        <v>12545312</v>
      </c>
      <c r="B1484" t="s">
        <v>1516</v>
      </c>
      <c r="C1484">
        <v>35.795208000000002</v>
      </c>
      <c r="D1484" s="48">
        <v>-95.238167000000004</v>
      </c>
      <c r="E1484" s="33" t="s">
        <v>93</v>
      </c>
      <c r="F1484" s="33" t="s">
        <v>106</v>
      </c>
      <c r="H1484" s="71"/>
      <c r="I1484" s="46" t="s">
        <v>93</v>
      </c>
      <c r="J1484" s="33" t="s">
        <v>106</v>
      </c>
      <c r="L1484" s="71"/>
      <c r="M1484" s="56" t="str">
        <f t="shared" si="23"/>
        <v>Lead Status Unknown</v>
      </c>
    </row>
    <row r="1485" spans="1:13" x14ac:dyDescent="0.25">
      <c r="A1485" s="33">
        <v>12545313</v>
      </c>
      <c r="B1485" t="s">
        <v>1497</v>
      </c>
      <c r="C1485">
        <v>35.800657000000001</v>
      </c>
      <c r="D1485" s="48">
        <v>-95.239970999999997</v>
      </c>
      <c r="E1485" s="33" t="s">
        <v>93</v>
      </c>
      <c r="F1485" s="33" t="s">
        <v>106</v>
      </c>
      <c r="I1485" s="46" t="s">
        <v>93</v>
      </c>
      <c r="J1485" s="33" t="s">
        <v>106</v>
      </c>
      <c r="L1485" s="33"/>
      <c r="M1485" s="55" t="str">
        <f t="shared" si="23"/>
        <v>Lead Status Unknown</v>
      </c>
    </row>
    <row r="1486" spans="1:13" x14ac:dyDescent="0.25">
      <c r="A1486" s="33">
        <v>12545314</v>
      </c>
      <c r="B1486" t="s">
        <v>1517</v>
      </c>
      <c r="C1486">
        <v>35.795254999999997</v>
      </c>
      <c r="D1486" s="48">
        <v>-95.239339999999999</v>
      </c>
      <c r="E1486" s="33" t="s">
        <v>93</v>
      </c>
      <c r="F1486" s="33" t="s">
        <v>106</v>
      </c>
      <c r="H1486" s="71"/>
      <c r="I1486" s="46" t="s">
        <v>93</v>
      </c>
      <c r="J1486" s="33" t="s">
        <v>106</v>
      </c>
      <c r="L1486" s="71"/>
      <c r="M1486" s="56" t="str">
        <f t="shared" si="23"/>
        <v>Lead Status Unknown</v>
      </c>
    </row>
    <row r="1487" spans="1:13" x14ac:dyDescent="0.25">
      <c r="A1487" s="33">
        <v>12545316</v>
      </c>
      <c r="B1487" t="s">
        <v>1497</v>
      </c>
      <c r="C1487">
        <v>35.800643999999998</v>
      </c>
      <c r="D1487" s="48">
        <v>-95.239994999999993</v>
      </c>
      <c r="E1487" s="33" t="s">
        <v>93</v>
      </c>
      <c r="F1487" s="33" t="s">
        <v>106</v>
      </c>
      <c r="I1487" s="46" t="s">
        <v>93</v>
      </c>
      <c r="J1487" s="33" t="s">
        <v>106</v>
      </c>
      <c r="L1487" s="33"/>
      <c r="M1487" s="55" t="str">
        <f t="shared" si="23"/>
        <v>Lead Status Unknown</v>
      </c>
    </row>
    <row r="1488" spans="1:13" x14ac:dyDescent="0.25">
      <c r="A1488" s="33">
        <v>12545315</v>
      </c>
      <c r="B1488" t="s">
        <v>1518</v>
      </c>
      <c r="C1488">
        <v>35.795400000000001</v>
      </c>
      <c r="D1488" s="48">
        <v>-95.238309999999998</v>
      </c>
      <c r="E1488" s="33" t="s">
        <v>93</v>
      </c>
      <c r="F1488" s="33" t="s">
        <v>106</v>
      </c>
      <c r="H1488" s="71"/>
      <c r="I1488" s="46" t="s">
        <v>93</v>
      </c>
      <c r="J1488" s="33" t="s">
        <v>106</v>
      </c>
      <c r="L1488" s="71"/>
      <c r="M1488" s="56" t="str">
        <f t="shared" si="23"/>
        <v>Lead Status Unknown</v>
      </c>
    </row>
    <row r="1489" spans="1:13" x14ac:dyDescent="0.25">
      <c r="A1489" s="33">
        <v>12545317</v>
      </c>
      <c r="B1489" t="s">
        <v>1497</v>
      </c>
      <c r="C1489">
        <v>35.800679000000002</v>
      </c>
      <c r="D1489" s="48">
        <v>-95.239735999999994</v>
      </c>
      <c r="E1489" s="33" t="s">
        <v>93</v>
      </c>
      <c r="F1489" s="33" t="s">
        <v>106</v>
      </c>
      <c r="I1489" s="46" t="s">
        <v>93</v>
      </c>
      <c r="J1489" s="33" t="s">
        <v>106</v>
      </c>
      <c r="L1489" s="33"/>
      <c r="M1489" s="55" t="str">
        <f t="shared" si="23"/>
        <v>Lead Status Unknown</v>
      </c>
    </row>
    <row r="1490" spans="1:13" x14ac:dyDescent="0.25">
      <c r="A1490" s="33">
        <v>12545318</v>
      </c>
      <c r="B1490" t="s">
        <v>1519</v>
      </c>
      <c r="C1490">
        <v>35.795065999999998</v>
      </c>
      <c r="D1490" s="48">
        <v>-95.239189999999994</v>
      </c>
      <c r="E1490" s="33" t="s">
        <v>93</v>
      </c>
      <c r="F1490" s="33" t="s">
        <v>106</v>
      </c>
      <c r="H1490" s="71"/>
      <c r="I1490" s="46" t="s">
        <v>93</v>
      </c>
      <c r="J1490" s="33" t="s">
        <v>106</v>
      </c>
      <c r="L1490" s="71"/>
      <c r="M1490" s="56" t="str">
        <f t="shared" si="23"/>
        <v>Lead Status Unknown</v>
      </c>
    </row>
    <row r="1491" spans="1:13" x14ac:dyDescent="0.25">
      <c r="A1491" s="33">
        <v>12545320</v>
      </c>
      <c r="B1491" t="s">
        <v>1519</v>
      </c>
      <c r="C1491">
        <v>35.795065999999998</v>
      </c>
      <c r="D1491" s="48">
        <v>-95.239189999999994</v>
      </c>
      <c r="E1491" s="33" t="s">
        <v>93</v>
      </c>
      <c r="F1491" s="33" t="s">
        <v>106</v>
      </c>
      <c r="H1491" s="71"/>
      <c r="I1491" s="46" t="s">
        <v>93</v>
      </c>
      <c r="J1491" s="33" t="s">
        <v>106</v>
      </c>
      <c r="L1491" s="71"/>
      <c r="M1491" s="55" t="str">
        <f t="shared" si="23"/>
        <v>Lead Status Unknown</v>
      </c>
    </row>
    <row r="1492" spans="1:13" x14ac:dyDescent="0.25">
      <c r="A1492" s="33">
        <v>12545319</v>
      </c>
      <c r="B1492" t="s">
        <v>1497</v>
      </c>
      <c r="C1492">
        <v>35.801594999999999</v>
      </c>
      <c r="D1492" s="48">
        <v>-95.239031999999995</v>
      </c>
      <c r="E1492" s="33" t="s">
        <v>93</v>
      </c>
      <c r="F1492" s="33" t="s">
        <v>106</v>
      </c>
      <c r="I1492" s="46" t="s">
        <v>93</v>
      </c>
      <c r="J1492" s="33" t="s">
        <v>106</v>
      </c>
      <c r="L1492" s="33"/>
      <c r="M1492" s="56" t="str">
        <f t="shared" si="23"/>
        <v>Lead Status Unknown</v>
      </c>
    </row>
    <row r="1493" spans="1:13" x14ac:dyDescent="0.25">
      <c r="A1493" s="33">
        <v>12545321</v>
      </c>
      <c r="B1493" t="s">
        <v>1520</v>
      </c>
      <c r="C1493">
        <v>35.789499999999997</v>
      </c>
      <c r="D1493" s="48">
        <v>-95.245990000000006</v>
      </c>
      <c r="E1493" s="33" t="s">
        <v>93</v>
      </c>
      <c r="F1493" s="33" t="s">
        <v>106</v>
      </c>
      <c r="I1493" s="46" t="s">
        <v>93</v>
      </c>
      <c r="J1493" s="33" t="s">
        <v>106</v>
      </c>
      <c r="L1493" s="33"/>
      <c r="M1493" s="55" t="str">
        <f t="shared" si="23"/>
        <v>Lead Status Unknown</v>
      </c>
    </row>
    <row r="1494" spans="1:13" x14ac:dyDescent="0.25">
      <c r="A1494" s="33">
        <v>12545322</v>
      </c>
      <c r="B1494" t="s">
        <v>1521</v>
      </c>
      <c r="C1494">
        <v>35.795206999999998</v>
      </c>
      <c r="D1494" s="48">
        <v>-95.238174000000001</v>
      </c>
      <c r="E1494" s="33" t="s">
        <v>93</v>
      </c>
      <c r="F1494" s="33" t="s">
        <v>106</v>
      </c>
      <c r="H1494" s="71"/>
      <c r="I1494" s="46" t="s">
        <v>93</v>
      </c>
      <c r="J1494" s="33" t="s">
        <v>106</v>
      </c>
      <c r="L1494" s="71"/>
      <c r="M1494" s="56" t="str">
        <f t="shared" si="23"/>
        <v>Lead Status Unknown</v>
      </c>
    </row>
    <row r="1495" spans="1:13" x14ac:dyDescent="0.25">
      <c r="A1495" s="33">
        <v>12545323</v>
      </c>
      <c r="B1495" t="s">
        <v>1522</v>
      </c>
      <c r="C1495">
        <v>35.788891999999997</v>
      </c>
      <c r="D1495" s="48">
        <v>-95.245537200000001</v>
      </c>
      <c r="E1495" s="33" t="s">
        <v>93</v>
      </c>
      <c r="F1495" s="33" t="s">
        <v>106</v>
      </c>
      <c r="I1495" s="46" t="s">
        <v>93</v>
      </c>
      <c r="J1495" s="33" t="s">
        <v>106</v>
      </c>
      <c r="L1495" s="33"/>
      <c r="M1495" s="55" t="str">
        <f t="shared" si="23"/>
        <v>Lead Status Unknown</v>
      </c>
    </row>
    <row r="1496" spans="1:13" x14ac:dyDescent="0.25">
      <c r="A1496" s="33">
        <v>12545324</v>
      </c>
      <c r="B1496" t="s">
        <v>1523</v>
      </c>
      <c r="C1496">
        <v>35.795237</v>
      </c>
      <c r="D1496" s="48">
        <v>-95.238397000000006</v>
      </c>
      <c r="E1496" s="33" t="s">
        <v>93</v>
      </c>
      <c r="F1496" s="33" t="s">
        <v>106</v>
      </c>
      <c r="H1496" s="71"/>
      <c r="I1496" s="46" t="s">
        <v>93</v>
      </c>
      <c r="J1496" s="33" t="s">
        <v>106</v>
      </c>
      <c r="L1496" s="71"/>
      <c r="M1496" s="56" t="str">
        <f t="shared" si="23"/>
        <v>Lead Status Unknown</v>
      </c>
    </row>
    <row r="1497" spans="1:13" x14ac:dyDescent="0.25">
      <c r="A1497" s="33">
        <v>12545325</v>
      </c>
      <c r="B1497" t="s">
        <v>1524</v>
      </c>
      <c r="C1497">
        <v>35.788567</v>
      </c>
      <c r="D1497" s="48">
        <v>-95.244607799999997</v>
      </c>
      <c r="E1497" s="33" t="s">
        <v>93</v>
      </c>
      <c r="F1497" s="33" t="s">
        <v>106</v>
      </c>
      <c r="I1497" s="46" t="s">
        <v>93</v>
      </c>
      <c r="J1497" s="33" t="s">
        <v>106</v>
      </c>
      <c r="L1497" s="33"/>
      <c r="M1497" s="55" t="str">
        <f t="shared" si="23"/>
        <v>Lead Status Unknown</v>
      </c>
    </row>
    <row r="1498" spans="1:13" x14ac:dyDescent="0.25">
      <c r="A1498" s="33">
        <v>12545326</v>
      </c>
      <c r="B1498" t="s">
        <v>1524</v>
      </c>
      <c r="C1498">
        <v>35.788567</v>
      </c>
      <c r="D1498" s="48">
        <v>-95.244607799999997</v>
      </c>
      <c r="E1498" s="33" t="s">
        <v>93</v>
      </c>
      <c r="F1498" s="33" t="s">
        <v>106</v>
      </c>
      <c r="I1498" s="46" t="s">
        <v>93</v>
      </c>
      <c r="J1498" s="33" t="s">
        <v>106</v>
      </c>
      <c r="L1498" s="33"/>
      <c r="M1498" s="56" t="str">
        <f t="shared" si="23"/>
        <v>Lead Status Unknown</v>
      </c>
    </row>
    <row r="1499" spans="1:13" x14ac:dyDescent="0.25">
      <c r="A1499" s="33">
        <v>12545327</v>
      </c>
      <c r="B1499" t="s">
        <v>1525</v>
      </c>
      <c r="C1499">
        <v>35.801744999999997</v>
      </c>
      <c r="D1499" s="48">
        <v>-95.249736999999996</v>
      </c>
      <c r="E1499" s="33" t="s">
        <v>93</v>
      </c>
      <c r="F1499" s="33" t="s">
        <v>106</v>
      </c>
      <c r="H1499" s="71"/>
      <c r="I1499" s="46" t="s">
        <v>93</v>
      </c>
      <c r="J1499" s="33" t="s">
        <v>106</v>
      </c>
      <c r="L1499" s="71"/>
      <c r="M1499" s="55" t="str">
        <f t="shared" si="23"/>
        <v>Lead Status Unknown</v>
      </c>
    </row>
    <row r="1500" spans="1:13" x14ac:dyDescent="0.25">
      <c r="A1500" s="33">
        <v>12545328</v>
      </c>
      <c r="B1500" t="s">
        <v>1526</v>
      </c>
      <c r="C1500">
        <v>35.790084</v>
      </c>
      <c r="D1500" s="48">
        <v>-95.239667999999995</v>
      </c>
      <c r="E1500" s="33" t="s">
        <v>93</v>
      </c>
      <c r="F1500" s="33" t="s">
        <v>106</v>
      </c>
      <c r="I1500" s="46" t="s">
        <v>93</v>
      </c>
      <c r="J1500" s="33" t="s">
        <v>106</v>
      </c>
      <c r="L1500" s="33"/>
      <c r="M1500" s="56" t="str">
        <f t="shared" si="23"/>
        <v>Lead Status Unknown</v>
      </c>
    </row>
    <row r="1501" spans="1:13" x14ac:dyDescent="0.25">
      <c r="A1501" s="33">
        <v>12545329</v>
      </c>
      <c r="B1501" t="s">
        <v>1527</v>
      </c>
      <c r="C1501">
        <v>35.794637000000002</v>
      </c>
      <c r="D1501" s="48">
        <v>-95.248456000000004</v>
      </c>
      <c r="E1501" s="33" t="s">
        <v>93</v>
      </c>
      <c r="F1501" s="33" t="s">
        <v>106</v>
      </c>
      <c r="H1501" s="71"/>
      <c r="I1501" s="46" t="s">
        <v>93</v>
      </c>
      <c r="J1501" s="33" t="s">
        <v>106</v>
      </c>
      <c r="L1501" s="71"/>
      <c r="M1501" s="55" t="str">
        <f t="shared" si="23"/>
        <v>Lead Status Unknown</v>
      </c>
    </row>
    <row r="1502" spans="1:13" x14ac:dyDescent="0.25">
      <c r="A1502" s="33">
        <v>12545330</v>
      </c>
      <c r="B1502" t="s">
        <v>1528</v>
      </c>
      <c r="C1502">
        <v>35.803325000000001</v>
      </c>
      <c r="D1502" s="48">
        <v>95.258328000000006</v>
      </c>
      <c r="E1502" s="33" t="s">
        <v>93</v>
      </c>
      <c r="F1502" s="33" t="s">
        <v>106</v>
      </c>
      <c r="I1502" s="46" t="s">
        <v>93</v>
      </c>
      <c r="J1502" s="33" t="s">
        <v>106</v>
      </c>
      <c r="L1502" s="33"/>
      <c r="M1502" s="56" t="str">
        <f t="shared" si="23"/>
        <v>Lead Status Unknown</v>
      </c>
    </row>
    <row r="1503" spans="1:13" x14ac:dyDescent="0.25">
      <c r="A1503" s="33">
        <v>12545331</v>
      </c>
      <c r="B1503" t="s">
        <v>1529</v>
      </c>
      <c r="C1503">
        <v>35.796934</v>
      </c>
      <c r="D1503" s="48">
        <v>-95.254350000000002</v>
      </c>
      <c r="E1503" s="33" t="s">
        <v>93</v>
      </c>
      <c r="F1503" s="33" t="s">
        <v>106</v>
      </c>
      <c r="H1503" s="71"/>
      <c r="I1503" s="46" t="s">
        <v>93</v>
      </c>
      <c r="J1503" s="33" t="s">
        <v>106</v>
      </c>
      <c r="L1503" s="71"/>
      <c r="M1503" s="55" t="str">
        <f t="shared" si="23"/>
        <v>Lead Status Unknown</v>
      </c>
    </row>
    <row r="1504" spans="1:13" x14ac:dyDescent="0.25">
      <c r="A1504" s="33">
        <v>12545332</v>
      </c>
      <c r="B1504" t="s">
        <v>1530</v>
      </c>
      <c r="C1504">
        <v>35.811810000000001</v>
      </c>
      <c r="D1504" s="48">
        <v>-95.238910000000004</v>
      </c>
      <c r="E1504" s="33" t="s">
        <v>93</v>
      </c>
      <c r="F1504" s="33" t="s">
        <v>106</v>
      </c>
      <c r="I1504" s="46" t="s">
        <v>93</v>
      </c>
      <c r="J1504" s="33" t="s">
        <v>106</v>
      </c>
      <c r="L1504" s="33"/>
      <c r="M1504" s="56" t="str">
        <f t="shared" si="23"/>
        <v>Lead Status Unknown</v>
      </c>
    </row>
    <row r="1505" spans="1:13" x14ac:dyDescent="0.25">
      <c r="A1505" s="33">
        <v>12545334</v>
      </c>
      <c r="B1505" t="s">
        <v>1531</v>
      </c>
      <c r="C1505">
        <v>35.795140000000004</v>
      </c>
      <c r="D1505" s="48">
        <v>-95.253147999999996</v>
      </c>
      <c r="E1505" s="33" t="s">
        <v>93</v>
      </c>
      <c r="F1505" s="33" t="s">
        <v>106</v>
      </c>
      <c r="H1505" s="71"/>
      <c r="I1505" s="46" t="s">
        <v>93</v>
      </c>
      <c r="J1505" s="33" t="s">
        <v>106</v>
      </c>
      <c r="L1505" s="71"/>
      <c r="M1505" s="55" t="str">
        <f t="shared" ref="M1505:M1568" si="24">IF(OR(F1505="Lead",J1505="Lead"),"Lead",(IF(OR(OR(F1505="",J1505=""),AND(AND(NOT(F1505="Lead"),J1505="Galvanized Iron/Steel"),I1505="")),"",IF(AND(OR(I1505="Yes",I1505="Don't Know"),J1505="Galvanized Iron/Steel"),"Galvanized Requiring Replacement",IF(OR(F1505="Unknown",J1505="Unknown"),"Lead Status Unknown",IF(AND(F1505="No System Owned Portion",J1505="No Customer Owned Portion"),"","Non-Lead"))))))</f>
        <v>Lead Status Unknown</v>
      </c>
    </row>
    <row r="1506" spans="1:13" x14ac:dyDescent="0.25">
      <c r="A1506" s="33">
        <v>12545333</v>
      </c>
      <c r="B1506" t="s">
        <v>1532</v>
      </c>
      <c r="C1506">
        <v>35.789450000000002</v>
      </c>
      <c r="D1506" s="48">
        <v>-95.236879999999999</v>
      </c>
      <c r="E1506" s="33" t="s">
        <v>93</v>
      </c>
      <c r="F1506" s="33" t="s">
        <v>106</v>
      </c>
      <c r="I1506" s="46" t="s">
        <v>93</v>
      </c>
      <c r="J1506" s="33" t="s">
        <v>106</v>
      </c>
      <c r="L1506" s="33"/>
      <c r="M1506" s="56" t="str">
        <f t="shared" si="24"/>
        <v>Lead Status Unknown</v>
      </c>
    </row>
    <row r="1507" spans="1:13" x14ac:dyDescent="0.25">
      <c r="A1507" s="33">
        <v>12545335</v>
      </c>
      <c r="B1507" t="s">
        <v>1532</v>
      </c>
      <c r="C1507">
        <v>35.789490000000001</v>
      </c>
      <c r="D1507" s="48">
        <v>-95.235990000000001</v>
      </c>
      <c r="E1507" s="33" t="s">
        <v>93</v>
      </c>
      <c r="F1507" s="33" t="s">
        <v>106</v>
      </c>
      <c r="I1507" s="46" t="s">
        <v>93</v>
      </c>
      <c r="J1507" s="33" t="s">
        <v>106</v>
      </c>
      <c r="L1507" s="33"/>
      <c r="M1507" s="55" t="str">
        <f t="shared" si="24"/>
        <v>Lead Status Unknown</v>
      </c>
    </row>
    <row r="1508" spans="1:13" x14ac:dyDescent="0.25">
      <c r="A1508" s="33">
        <v>12545336</v>
      </c>
      <c r="B1508" t="s">
        <v>1533</v>
      </c>
      <c r="C1508">
        <v>35.798726000000002</v>
      </c>
      <c r="D1508" s="48">
        <v>95.256665999999996</v>
      </c>
      <c r="E1508" s="33" t="s">
        <v>93</v>
      </c>
      <c r="F1508" s="33" t="s">
        <v>106</v>
      </c>
      <c r="H1508" s="71"/>
      <c r="I1508" s="46" t="s">
        <v>93</v>
      </c>
      <c r="J1508" s="33" t="s">
        <v>106</v>
      </c>
      <c r="L1508" s="71"/>
      <c r="M1508" s="56" t="str">
        <f t="shared" si="24"/>
        <v>Lead Status Unknown</v>
      </c>
    </row>
    <row r="1509" spans="1:13" x14ac:dyDescent="0.25">
      <c r="A1509" s="33">
        <v>12545337</v>
      </c>
      <c r="B1509" t="s">
        <v>1532</v>
      </c>
      <c r="C1509">
        <v>35.787750000000003</v>
      </c>
      <c r="D1509" s="48">
        <v>-95.235900000000001</v>
      </c>
      <c r="E1509" s="33" t="s">
        <v>93</v>
      </c>
      <c r="F1509" s="33" t="s">
        <v>106</v>
      </c>
      <c r="I1509" s="46" t="s">
        <v>93</v>
      </c>
      <c r="J1509" s="33" t="s">
        <v>106</v>
      </c>
      <c r="L1509" s="33"/>
      <c r="M1509" s="55" t="str">
        <f t="shared" si="24"/>
        <v>Lead Status Unknown</v>
      </c>
    </row>
    <row r="1510" spans="1:13" x14ac:dyDescent="0.25">
      <c r="A1510" s="33">
        <v>12545338</v>
      </c>
      <c r="B1510" t="s">
        <v>1534</v>
      </c>
      <c r="C1510">
        <v>35.801315000000002</v>
      </c>
      <c r="D1510" s="48">
        <v>-95.258032999999998</v>
      </c>
      <c r="E1510" s="33" t="s">
        <v>93</v>
      </c>
      <c r="F1510" s="33" t="s">
        <v>106</v>
      </c>
      <c r="H1510" s="71"/>
      <c r="I1510" s="46" t="s">
        <v>93</v>
      </c>
      <c r="J1510" s="33" t="s">
        <v>106</v>
      </c>
      <c r="L1510" s="71"/>
      <c r="M1510" s="56" t="str">
        <f t="shared" si="24"/>
        <v>Lead Status Unknown</v>
      </c>
    </row>
    <row r="1511" spans="1:13" x14ac:dyDescent="0.25">
      <c r="A1511" s="33">
        <v>12545339</v>
      </c>
      <c r="B1511" t="s">
        <v>1532</v>
      </c>
      <c r="C1511">
        <v>35.788490000000003</v>
      </c>
      <c r="D1511" s="48">
        <v>-95.235479999999995</v>
      </c>
      <c r="E1511" s="33" t="s">
        <v>93</v>
      </c>
      <c r="F1511" s="33" t="s">
        <v>106</v>
      </c>
      <c r="I1511" s="46" t="s">
        <v>93</v>
      </c>
      <c r="J1511" s="33" t="s">
        <v>106</v>
      </c>
      <c r="L1511" s="33"/>
      <c r="M1511" s="55" t="str">
        <f t="shared" si="24"/>
        <v>Lead Status Unknown</v>
      </c>
    </row>
    <row r="1512" spans="1:13" x14ac:dyDescent="0.25">
      <c r="A1512" s="33">
        <v>12545340</v>
      </c>
      <c r="B1512" t="s">
        <v>1535</v>
      </c>
      <c r="C1512">
        <v>35.800220000000003</v>
      </c>
      <c r="D1512" s="48">
        <v>-95.253647000000001</v>
      </c>
      <c r="E1512" s="33" t="s">
        <v>93</v>
      </c>
      <c r="F1512" s="33" t="s">
        <v>106</v>
      </c>
      <c r="H1512" s="71"/>
      <c r="I1512" s="46" t="s">
        <v>93</v>
      </c>
      <c r="J1512" s="33" t="s">
        <v>106</v>
      </c>
      <c r="L1512" s="71"/>
      <c r="M1512" s="56" t="str">
        <f t="shared" si="24"/>
        <v>Lead Status Unknown</v>
      </c>
    </row>
    <row r="1513" spans="1:13" x14ac:dyDescent="0.25">
      <c r="A1513" s="33">
        <v>12545341</v>
      </c>
      <c r="B1513" t="s">
        <v>1532</v>
      </c>
      <c r="C1513">
        <v>35.787869999999998</v>
      </c>
      <c r="D1513" s="48">
        <v>-95.237560000000002</v>
      </c>
      <c r="E1513" s="33" t="s">
        <v>93</v>
      </c>
      <c r="F1513" s="33" t="s">
        <v>106</v>
      </c>
      <c r="I1513" s="46" t="s">
        <v>93</v>
      </c>
      <c r="J1513" s="33" t="s">
        <v>106</v>
      </c>
      <c r="L1513" s="33"/>
      <c r="M1513" s="55" t="str">
        <f t="shared" si="24"/>
        <v>Lead Status Unknown</v>
      </c>
    </row>
    <row r="1514" spans="1:13" x14ac:dyDescent="0.25">
      <c r="A1514" s="33">
        <v>12545342</v>
      </c>
      <c r="B1514" t="s">
        <v>1536</v>
      </c>
      <c r="C1514">
        <v>35.802562999999999</v>
      </c>
      <c r="D1514" s="48">
        <v>-95.237477999999996</v>
      </c>
      <c r="E1514" s="33" t="s">
        <v>93</v>
      </c>
      <c r="F1514" s="33" t="s">
        <v>106</v>
      </c>
      <c r="I1514" s="46" t="s">
        <v>93</v>
      </c>
      <c r="J1514" s="33" t="s">
        <v>106</v>
      </c>
      <c r="L1514" s="33"/>
      <c r="M1514" s="56" t="str">
        <f t="shared" si="24"/>
        <v>Lead Status Unknown</v>
      </c>
    </row>
    <row r="1515" spans="1:13" x14ac:dyDescent="0.25">
      <c r="A1515" s="33">
        <v>12545343</v>
      </c>
      <c r="B1515" t="s">
        <v>1537</v>
      </c>
      <c r="C1515">
        <v>35.801290000000002</v>
      </c>
      <c r="D1515" s="48">
        <v>-95.247680000000003</v>
      </c>
      <c r="E1515" s="33" t="s">
        <v>93</v>
      </c>
      <c r="F1515" s="33" t="s">
        <v>106</v>
      </c>
      <c r="H1515" s="71"/>
      <c r="I1515" s="46" t="s">
        <v>93</v>
      </c>
      <c r="J1515" s="33" t="s">
        <v>106</v>
      </c>
      <c r="L1515" s="71"/>
      <c r="M1515" s="55" t="str">
        <f t="shared" si="24"/>
        <v>Lead Status Unknown</v>
      </c>
    </row>
    <row r="1516" spans="1:13" x14ac:dyDescent="0.25">
      <c r="A1516" s="33">
        <v>12545344</v>
      </c>
      <c r="B1516" t="s">
        <v>1538</v>
      </c>
      <c r="C1516">
        <v>35.796629000000003</v>
      </c>
      <c r="D1516" s="48">
        <v>-95.238467999999997</v>
      </c>
      <c r="E1516" s="33" t="s">
        <v>93</v>
      </c>
      <c r="F1516" s="33" t="s">
        <v>106</v>
      </c>
      <c r="I1516" s="46" t="s">
        <v>93</v>
      </c>
      <c r="J1516" s="33" t="s">
        <v>106</v>
      </c>
      <c r="L1516" s="33"/>
      <c r="M1516" s="56" t="str">
        <f t="shared" si="24"/>
        <v>Lead Status Unknown</v>
      </c>
    </row>
    <row r="1517" spans="1:13" x14ac:dyDescent="0.25">
      <c r="A1517" s="33">
        <v>12545345</v>
      </c>
      <c r="B1517" t="s">
        <v>1539</v>
      </c>
      <c r="C1517">
        <v>35.794995999999998</v>
      </c>
      <c r="D1517" s="48">
        <v>-95.247106000000002</v>
      </c>
      <c r="E1517" s="33" t="s">
        <v>93</v>
      </c>
      <c r="F1517" s="33" t="s">
        <v>106</v>
      </c>
      <c r="H1517" s="71"/>
      <c r="I1517" s="46" t="s">
        <v>93</v>
      </c>
      <c r="J1517" s="33" t="s">
        <v>106</v>
      </c>
      <c r="L1517" s="71"/>
      <c r="M1517" s="55" t="str">
        <f t="shared" si="24"/>
        <v>Lead Status Unknown</v>
      </c>
    </row>
    <row r="1518" spans="1:13" x14ac:dyDescent="0.25">
      <c r="A1518" s="33">
        <v>12545346</v>
      </c>
      <c r="B1518" t="s">
        <v>1540</v>
      </c>
      <c r="C1518">
        <v>35.799311000000003</v>
      </c>
      <c r="D1518" s="48">
        <v>95.257005000000007</v>
      </c>
      <c r="E1518" s="33" t="s">
        <v>93</v>
      </c>
      <c r="F1518" s="33" t="s">
        <v>106</v>
      </c>
      <c r="H1518" s="71"/>
      <c r="I1518" s="46" t="s">
        <v>93</v>
      </c>
      <c r="J1518" s="33" t="s">
        <v>106</v>
      </c>
      <c r="L1518" s="71"/>
      <c r="M1518" s="56" t="str">
        <f t="shared" si="24"/>
        <v>Lead Status Unknown</v>
      </c>
    </row>
    <row r="1519" spans="1:13" x14ac:dyDescent="0.25">
      <c r="A1519" s="33">
        <v>12545347</v>
      </c>
      <c r="B1519" t="s">
        <v>1541</v>
      </c>
      <c r="C1519">
        <v>35.787815000000002</v>
      </c>
      <c r="D1519" s="48">
        <v>-95.243814</v>
      </c>
      <c r="E1519" s="33" t="s">
        <v>93</v>
      </c>
      <c r="F1519" s="33" t="s">
        <v>106</v>
      </c>
      <c r="I1519" s="46" t="s">
        <v>93</v>
      </c>
      <c r="J1519" s="33" t="s">
        <v>106</v>
      </c>
      <c r="L1519" s="33"/>
      <c r="M1519" s="55" t="str">
        <f t="shared" si="24"/>
        <v>Lead Status Unknown</v>
      </c>
    </row>
    <row r="1520" spans="1:13" x14ac:dyDescent="0.25">
      <c r="A1520" s="33">
        <v>12545349</v>
      </c>
      <c r="B1520" t="s">
        <v>1542</v>
      </c>
      <c r="C1520">
        <v>35.794626000000001</v>
      </c>
      <c r="D1520" s="48">
        <v>-95.247142999999994</v>
      </c>
      <c r="E1520" s="33" t="s">
        <v>93</v>
      </c>
      <c r="F1520" s="33" t="s">
        <v>106</v>
      </c>
      <c r="H1520" s="71"/>
      <c r="I1520" s="46" t="s">
        <v>93</v>
      </c>
      <c r="J1520" s="33" t="s">
        <v>106</v>
      </c>
      <c r="L1520" s="71"/>
      <c r="M1520" s="56" t="str">
        <f t="shared" si="24"/>
        <v>Lead Status Unknown</v>
      </c>
    </row>
    <row r="1521" spans="1:13" x14ac:dyDescent="0.25">
      <c r="A1521" s="33">
        <v>12545348</v>
      </c>
      <c r="B1521" t="s">
        <v>1543</v>
      </c>
      <c r="C1521">
        <v>35.787809000000003</v>
      </c>
      <c r="D1521" s="48">
        <v>-95.243806000000006</v>
      </c>
      <c r="E1521" s="33" t="s">
        <v>93</v>
      </c>
      <c r="F1521" s="33" t="s">
        <v>106</v>
      </c>
      <c r="I1521" s="46" t="s">
        <v>93</v>
      </c>
      <c r="J1521" s="33" t="s">
        <v>106</v>
      </c>
      <c r="L1521" s="33"/>
      <c r="M1521" s="55" t="str">
        <f t="shared" si="24"/>
        <v>Lead Status Unknown</v>
      </c>
    </row>
    <row r="1522" spans="1:13" x14ac:dyDescent="0.25">
      <c r="A1522" s="33">
        <v>12545351</v>
      </c>
      <c r="B1522" t="s">
        <v>1544</v>
      </c>
      <c r="C1522">
        <v>35.793816</v>
      </c>
      <c r="D1522" s="48">
        <v>-95.247939000000002</v>
      </c>
      <c r="E1522" s="33" t="s">
        <v>93</v>
      </c>
      <c r="F1522" s="33" t="s">
        <v>106</v>
      </c>
      <c r="H1522" s="71"/>
      <c r="I1522" s="46" t="s">
        <v>93</v>
      </c>
      <c r="J1522" s="33" t="s">
        <v>106</v>
      </c>
      <c r="L1522" s="71"/>
      <c r="M1522" s="56" t="str">
        <f t="shared" si="24"/>
        <v>Lead Status Unknown</v>
      </c>
    </row>
    <row r="1523" spans="1:13" x14ac:dyDescent="0.25">
      <c r="A1523" s="33">
        <v>12545350</v>
      </c>
      <c r="B1523" t="s">
        <v>1545</v>
      </c>
      <c r="C1523">
        <v>35.787844999999997</v>
      </c>
      <c r="D1523" s="48">
        <v>-95.243785000000003</v>
      </c>
      <c r="E1523" s="33" t="s">
        <v>93</v>
      </c>
      <c r="F1523" s="33" t="s">
        <v>106</v>
      </c>
      <c r="I1523" s="46" t="s">
        <v>93</v>
      </c>
      <c r="J1523" s="33" t="s">
        <v>106</v>
      </c>
      <c r="L1523" s="33"/>
      <c r="M1523" s="55" t="str">
        <f t="shared" si="24"/>
        <v>Lead Status Unknown</v>
      </c>
    </row>
    <row r="1524" spans="1:13" x14ac:dyDescent="0.25">
      <c r="A1524" s="33">
        <v>12545352</v>
      </c>
      <c r="B1524" t="s">
        <v>1546</v>
      </c>
      <c r="C1524">
        <v>35.787633999999997</v>
      </c>
      <c r="D1524" s="48">
        <v>-95.243609000000006</v>
      </c>
      <c r="E1524" s="33" t="s">
        <v>93</v>
      </c>
      <c r="F1524" s="33" t="s">
        <v>106</v>
      </c>
      <c r="I1524" s="46" t="s">
        <v>93</v>
      </c>
      <c r="J1524" s="33" t="s">
        <v>106</v>
      </c>
      <c r="L1524" s="33"/>
      <c r="M1524" s="56" t="str">
        <f t="shared" si="24"/>
        <v>Lead Status Unknown</v>
      </c>
    </row>
    <row r="1525" spans="1:13" x14ac:dyDescent="0.25">
      <c r="A1525" s="33">
        <v>12545353</v>
      </c>
      <c r="B1525" t="s">
        <v>1547</v>
      </c>
      <c r="C1525">
        <v>35.795394999999999</v>
      </c>
      <c r="D1525" s="48">
        <v>-95.254379999999998</v>
      </c>
      <c r="E1525" s="33" t="s">
        <v>93</v>
      </c>
      <c r="F1525" s="33" t="s">
        <v>106</v>
      </c>
      <c r="H1525" s="71"/>
      <c r="I1525" s="46" t="s">
        <v>93</v>
      </c>
      <c r="J1525" s="33" t="s">
        <v>106</v>
      </c>
      <c r="L1525" s="71"/>
      <c r="M1525" s="55" t="str">
        <f t="shared" si="24"/>
        <v>Lead Status Unknown</v>
      </c>
    </row>
    <row r="1526" spans="1:13" x14ac:dyDescent="0.25">
      <c r="A1526" s="33">
        <v>12545354</v>
      </c>
      <c r="B1526" t="s">
        <v>1548</v>
      </c>
      <c r="C1526">
        <v>35.801344</v>
      </c>
      <c r="D1526" s="48">
        <v>-95.240334000000004</v>
      </c>
      <c r="E1526" s="33" t="s">
        <v>93</v>
      </c>
      <c r="F1526" s="33" t="s">
        <v>106</v>
      </c>
      <c r="I1526" s="46" t="s">
        <v>93</v>
      </c>
      <c r="J1526" s="33" t="s">
        <v>106</v>
      </c>
      <c r="L1526" s="33"/>
      <c r="M1526" s="56" t="str">
        <f t="shared" si="24"/>
        <v>Lead Status Unknown</v>
      </c>
    </row>
    <row r="1527" spans="1:13" x14ac:dyDescent="0.25">
      <c r="A1527" s="33">
        <v>12545355</v>
      </c>
      <c r="B1527" t="s">
        <v>1549</v>
      </c>
      <c r="C1527">
        <v>35.806724000000003</v>
      </c>
      <c r="D1527" s="48">
        <v>95.251631000000003</v>
      </c>
      <c r="E1527" s="33" t="s">
        <v>93</v>
      </c>
      <c r="F1527" s="33" t="s">
        <v>106</v>
      </c>
      <c r="H1527" s="71"/>
      <c r="I1527" s="46" t="s">
        <v>93</v>
      </c>
      <c r="J1527" s="33" t="s">
        <v>106</v>
      </c>
      <c r="L1527" s="71"/>
      <c r="M1527" s="55" t="str">
        <f t="shared" si="24"/>
        <v>Lead Status Unknown</v>
      </c>
    </row>
    <row r="1528" spans="1:13" x14ac:dyDescent="0.25">
      <c r="A1528" s="33">
        <v>12545356</v>
      </c>
      <c r="B1528" t="s">
        <v>1550</v>
      </c>
      <c r="C1528">
        <v>35.801029</v>
      </c>
      <c r="D1528" s="48">
        <v>-95.242625000000004</v>
      </c>
      <c r="E1528" s="33" t="s">
        <v>93</v>
      </c>
      <c r="F1528" s="33" t="s">
        <v>106</v>
      </c>
      <c r="H1528" s="71"/>
      <c r="I1528" s="46" t="s">
        <v>93</v>
      </c>
      <c r="J1528" s="33" t="s">
        <v>106</v>
      </c>
      <c r="L1528" s="71"/>
      <c r="M1528" s="56" t="str">
        <f t="shared" si="24"/>
        <v>Lead Status Unknown</v>
      </c>
    </row>
    <row r="1529" spans="1:13" x14ac:dyDescent="0.25">
      <c r="A1529" s="33">
        <v>12545357</v>
      </c>
      <c r="B1529" t="s">
        <v>1551</v>
      </c>
      <c r="C1529">
        <v>35.795278000000003</v>
      </c>
      <c r="D1529" s="48">
        <v>-95.248609999999999</v>
      </c>
      <c r="E1529" s="33" t="s">
        <v>93</v>
      </c>
      <c r="F1529" s="33" t="s">
        <v>106</v>
      </c>
      <c r="I1529" s="46" t="s">
        <v>93</v>
      </c>
      <c r="J1529" s="33" t="s">
        <v>106</v>
      </c>
      <c r="L1529" s="33"/>
      <c r="M1529" s="55" t="str">
        <f t="shared" si="24"/>
        <v>Lead Status Unknown</v>
      </c>
    </row>
    <row r="1530" spans="1:13" x14ac:dyDescent="0.25">
      <c r="A1530" s="33">
        <v>12545358</v>
      </c>
      <c r="B1530" t="s">
        <v>1552</v>
      </c>
      <c r="C1530">
        <v>35.801102</v>
      </c>
      <c r="D1530" s="48">
        <v>-95.242052999999999</v>
      </c>
      <c r="E1530" s="33" t="s">
        <v>93</v>
      </c>
      <c r="F1530" s="33" t="s">
        <v>106</v>
      </c>
      <c r="H1530" s="71"/>
      <c r="I1530" s="46" t="s">
        <v>93</v>
      </c>
      <c r="J1530" s="33" t="s">
        <v>106</v>
      </c>
      <c r="L1530" s="71"/>
      <c r="M1530" s="56" t="str">
        <f t="shared" si="24"/>
        <v>Lead Status Unknown</v>
      </c>
    </row>
    <row r="1531" spans="1:13" x14ac:dyDescent="0.25">
      <c r="A1531" s="33">
        <v>12545359</v>
      </c>
      <c r="B1531" t="s">
        <v>1553</v>
      </c>
      <c r="C1531">
        <v>35.801730999999997</v>
      </c>
      <c r="D1531" s="48">
        <v>-95.239979000000005</v>
      </c>
      <c r="E1531" s="33" t="s">
        <v>93</v>
      </c>
      <c r="F1531" s="33" t="s">
        <v>106</v>
      </c>
      <c r="I1531" s="46" t="s">
        <v>93</v>
      </c>
      <c r="J1531" s="33" t="s">
        <v>106</v>
      </c>
      <c r="L1531" s="33"/>
      <c r="M1531" s="55" t="str">
        <f t="shared" si="24"/>
        <v>Lead Status Unknown</v>
      </c>
    </row>
    <row r="1532" spans="1:13" x14ac:dyDescent="0.25">
      <c r="A1532" s="33">
        <v>12545360</v>
      </c>
      <c r="B1532" t="s">
        <v>1554</v>
      </c>
      <c r="C1532">
        <v>35.797111000000001</v>
      </c>
      <c r="D1532" s="48">
        <v>95.258391000000003</v>
      </c>
      <c r="E1532" s="33" t="s">
        <v>93</v>
      </c>
      <c r="F1532" s="33" t="s">
        <v>106</v>
      </c>
      <c r="H1532" s="71"/>
      <c r="I1532" s="46" t="s">
        <v>93</v>
      </c>
      <c r="J1532" s="33" t="s">
        <v>106</v>
      </c>
      <c r="L1532" s="71"/>
      <c r="M1532" s="56" t="str">
        <f t="shared" si="24"/>
        <v>Lead Status Unknown</v>
      </c>
    </row>
    <row r="1533" spans="1:13" x14ac:dyDescent="0.25">
      <c r="A1533" s="33">
        <v>12545361</v>
      </c>
      <c r="B1533" t="s">
        <v>1555</v>
      </c>
      <c r="C1533">
        <v>35.787457000000003</v>
      </c>
      <c r="D1533" s="48">
        <v>-95.243432999999996</v>
      </c>
      <c r="E1533" s="33" t="s">
        <v>93</v>
      </c>
      <c r="F1533" s="33" t="s">
        <v>106</v>
      </c>
      <c r="I1533" s="46" t="s">
        <v>93</v>
      </c>
      <c r="J1533" s="33" t="s">
        <v>106</v>
      </c>
      <c r="L1533" s="33"/>
      <c r="M1533" s="55" t="str">
        <f t="shared" si="24"/>
        <v>Lead Status Unknown</v>
      </c>
    </row>
    <row r="1534" spans="1:13" x14ac:dyDescent="0.25">
      <c r="A1534" s="33">
        <v>12545362</v>
      </c>
      <c r="B1534" t="s">
        <v>1556</v>
      </c>
      <c r="C1534">
        <v>35.801437</v>
      </c>
      <c r="D1534" s="48">
        <v>-95.241454000000004</v>
      </c>
      <c r="E1534" s="33" t="s">
        <v>93</v>
      </c>
      <c r="F1534" s="33" t="s">
        <v>106</v>
      </c>
      <c r="H1534" s="71"/>
      <c r="I1534" s="46" t="s">
        <v>93</v>
      </c>
      <c r="J1534" s="33" t="s">
        <v>106</v>
      </c>
      <c r="L1534" s="71"/>
      <c r="M1534" s="56" t="str">
        <f t="shared" si="24"/>
        <v>Lead Status Unknown</v>
      </c>
    </row>
    <row r="1535" spans="1:13" x14ac:dyDescent="0.25">
      <c r="A1535" s="33">
        <v>12545363</v>
      </c>
      <c r="B1535" t="s">
        <v>1557</v>
      </c>
      <c r="C1535">
        <v>35.801344</v>
      </c>
      <c r="D1535" s="48">
        <v>-95.240335999999999</v>
      </c>
      <c r="E1535" s="33" t="s">
        <v>93</v>
      </c>
      <c r="F1535" s="33" t="s">
        <v>106</v>
      </c>
      <c r="I1535" s="46" t="s">
        <v>93</v>
      </c>
      <c r="J1535" s="33" t="s">
        <v>106</v>
      </c>
      <c r="L1535" s="33"/>
      <c r="M1535" s="55" t="str">
        <f t="shared" si="24"/>
        <v>Lead Status Unknown</v>
      </c>
    </row>
    <row r="1536" spans="1:13" x14ac:dyDescent="0.25">
      <c r="A1536" s="33">
        <v>12545364</v>
      </c>
      <c r="B1536" t="s">
        <v>1558</v>
      </c>
      <c r="C1536">
        <v>35.801388000000003</v>
      </c>
      <c r="D1536" s="48">
        <v>-95.240622000000002</v>
      </c>
      <c r="E1536" s="33" t="s">
        <v>93</v>
      </c>
      <c r="F1536" s="33" t="s">
        <v>106</v>
      </c>
      <c r="H1536" s="71"/>
      <c r="I1536" s="46" t="s">
        <v>93</v>
      </c>
      <c r="J1536" s="33" t="s">
        <v>106</v>
      </c>
      <c r="L1536" s="71"/>
      <c r="M1536" s="56" t="str">
        <f t="shared" si="24"/>
        <v>Lead Status Unknown</v>
      </c>
    </row>
    <row r="1537" spans="1:13" x14ac:dyDescent="0.25">
      <c r="A1537" s="33">
        <v>12545365</v>
      </c>
      <c r="B1537" t="s">
        <v>1559</v>
      </c>
      <c r="C1537">
        <v>35.787638999999999</v>
      </c>
      <c r="D1537" s="48">
        <v>-95.244397000000006</v>
      </c>
      <c r="E1537" s="33" t="s">
        <v>93</v>
      </c>
      <c r="F1537" s="33" t="s">
        <v>106</v>
      </c>
      <c r="I1537" s="46" t="s">
        <v>93</v>
      </c>
      <c r="J1537" s="33" t="s">
        <v>106</v>
      </c>
      <c r="L1537" s="33"/>
      <c r="M1537" s="55" t="str">
        <f t="shared" si="24"/>
        <v>Lead Status Unknown</v>
      </c>
    </row>
    <row r="1538" spans="1:13" x14ac:dyDescent="0.25">
      <c r="A1538" s="33">
        <v>12545367</v>
      </c>
      <c r="B1538" t="s">
        <v>1560</v>
      </c>
      <c r="C1538">
        <v>35.807409999999997</v>
      </c>
      <c r="D1538" s="48">
        <v>-95.233869999999996</v>
      </c>
      <c r="E1538" s="33" t="s">
        <v>93</v>
      </c>
      <c r="F1538" s="33" t="s">
        <v>106</v>
      </c>
      <c r="H1538" s="71"/>
      <c r="I1538" s="46" t="s">
        <v>93</v>
      </c>
      <c r="J1538" s="33" t="s">
        <v>106</v>
      </c>
      <c r="L1538" s="71"/>
      <c r="M1538" s="56" t="str">
        <f t="shared" si="24"/>
        <v>Lead Status Unknown</v>
      </c>
    </row>
    <row r="1539" spans="1:13" x14ac:dyDescent="0.25">
      <c r="A1539" s="33">
        <v>12545366</v>
      </c>
      <c r="B1539" t="s">
        <v>1561</v>
      </c>
      <c r="C1539">
        <v>35.784802999999997</v>
      </c>
      <c r="D1539" s="48">
        <v>-95.239502200000004</v>
      </c>
      <c r="E1539" s="33" t="s">
        <v>93</v>
      </c>
      <c r="F1539" s="33" t="s">
        <v>106</v>
      </c>
      <c r="I1539" s="46" t="s">
        <v>93</v>
      </c>
      <c r="J1539" s="33" t="s">
        <v>106</v>
      </c>
      <c r="L1539" s="33"/>
      <c r="M1539" s="55" t="str">
        <f t="shared" si="24"/>
        <v>Lead Status Unknown</v>
      </c>
    </row>
    <row r="1540" spans="1:13" x14ac:dyDescent="0.25">
      <c r="A1540" s="33">
        <v>12545368</v>
      </c>
      <c r="B1540" t="s">
        <v>1562</v>
      </c>
      <c r="C1540">
        <v>35.797615</v>
      </c>
      <c r="D1540" s="48">
        <v>95.250371000000001</v>
      </c>
      <c r="E1540" s="33" t="s">
        <v>93</v>
      </c>
      <c r="F1540" s="33" t="s">
        <v>106</v>
      </c>
      <c r="I1540" s="46" t="s">
        <v>93</v>
      </c>
      <c r="J1540" s="33" t="s">
        <v>106</v>
      </c>
      <c r="L1540" s="33"/>
      <c r="M1540" s="56" t="str">
        <f t="shared" si="24"/>
        <v>Lead Status Unknown</v>
      </c>
    </row>
    <row r="1541" spans="1:13" x14ac:dyDescent="0.25">
      <c r="A1541" s="33">
        <v>12545369</v>
      </c>
      <c r="B1541" t="s">
        <v>1563</v>
      </c>
      <c r="C1541">
        <v>35.800879999999999</v>
      </c>
      <c r="D1541" s="48">
        <v>95.259512999999998</v>
      </c>
      <c r="E1541" s="33" t="s">
        <v>93</v>
      </c>
      <c r="F1541" s="33" t="s">
        <v>106</v>
      </c>
      <c r="H1541" s="71"/>
      <c r="I1541" s="46" t="s">
        <v>93</v>
      </c>
      <c r="J1541" s="33" t="s">
        <v>106</v>
      </c>
      <c r="L1541" s="71"/>
      <c r="M1541" s="55" t="str">
        <f t="shared" si="24"/>
        <v>Lead Status Unknown</v>
      </c>
    </row>
    <row r="1542" spans="1:13" x14ac:dyDescent="0.25">
      <c r="A1542" s="33">
        <v>12545370</v>
      </c>
      <c r="B1542" t="s">
        <v>1564</v>
      </c>
      <c r="C1542">
        <v>35.814570000000003</v>
      </c>
      <c r="D1542" s="48">
        <v>-95.251260000000002</v>
      </c>
      <c r="E1542" s="33" t="s">
        <v>93</v>
      </c>
      <c r="F1542" s="33" t="s">
        <v>106</v>
      </c>
      <c r="I1542" s="46" t="s">
        <v>93</v>
      </c>
      <c r="J1542" s="33" t="s">
        <v>106</v>
      </c>
      <c r="L1542" s="33"/>
      <c r="M1542" s="56" t="str">
        <f t="shared" si="24"/>
        <v>Lead Status Unknown</v>
      </c>
    </row>
    <row r="1543" spans="1:13" x14ac:dyDescent="0.25">
      <c r="A1543" s="33">
        <v>12545371</v>
      </c>
      <c r="B1543" t="s">
        <v>1565</v>
      </c>
      <c r="C1543">
        <v>84</v>
      </c>
      <c r="D1543" s="48">
        <v>-95.233860000000007</v>
      </c>
      <c r="E1543" s="33" t="s">
        <v>93</v>
      </c>
      <c r="F1543" s="33" t="s">
        <v>106</v>
      </c>
      <c r="H1543" s="71"/>
      <c r="I1543" s="46" t="s">
        <v>93</v>
      </c>
      <c r="J1543" s="33" t="s">
        <v>106</v>
      </c>
      <c r="L1543" s="71"/>
      <c r="M1543" s="55" t="str">
        <f t="shared" si="24"/>
        <v>Lead Status Unknown</v>
      </c>
    </row>
    <row r="1544" spans="1:13" x14ac:dyDescent="0.25">
      <c r="A1544" s="33">
        <v>12545372</v>
      </c>
      <c r="B1544" t="s">
        <v>1566</v>
      </c>
      <c r="C1544">
        <v>35.807839999999999</v>
      </c>
      <c r="D1544" s="48">
        <v>-95.233869999999996</v>
      </c>
      <c r="E1544" s="33" t="s">
        <v>93</v>
      </c>
      <c r="F1544" s="33" t="s">
        <v>106</v>
      </c>
      <c r="H1544" s="71"/>
      <c r="I1544" s="46" t="s">
        <v>93</v>
      </c>
      <c r="J1544" s="33" t="s">
        <v>106</v>
      </c>
      <c r="L1544" s="71"/>
      <c r="M1544" s="56" t="str">
        <f t="shared" si="24"/>
        <v>Lead Status Unknown</v>
      </c>
    </row>
    <row r="1545" spans="1:13" x14ac:dyDescent="0.25">
      <c r="A1545" s="33">
        <v>12545373</v>
      </c>
      <c r="B1545" t="s">
        <v>1567</v>
      </c>
      <c r="C1545">
        <v>35.802737999999998</v>
      </c>
      <c r="D1545" s="48">
        <v>-95.242891999999998</v>
      </c>
      <c r="E1545" s="33" t="s">
        <v>93</v>
      </c>
      <c r="F1545" s="33" t="s">
        <v>106</v>
      </c>
      <c r="H1545" s="71"/>
      <c r="I1545" s="46" t="s">
        <v>93</v>
      </c>
      <c r="J1545" s="33" t="s">
        <v>106</v>
      </c>
      <c r="L1545" s="71"/>
      <c r="M1545" s="55" t="str">
        <f t="shared" si="24"/>
        <v>Lead Status Unknown</v>
      </c>
    </row>
    <row r="1546" spans="1:13" x14ac:dyDescent="0.25">
      <c r="A1546" s="33">
        <v>12545374</v>
      </c>
      <c r="B1546" t="s">
        <v>1568</v>
      </c>
      <c r="C1546">
        <v>35.803443999999999</v>
      </c>
      <c r="D1546" s="48">
        <v>-95.259355999999997</v>
      </c>
      <c r="E1546" s="33" t="s">
        <v>93</v>
      </c>
      <c r="F1546" s="33" t="s">
        <v>106</v>
      </c>
      <c r="H1546" s="71"/>
      <c r="I1546" s="46" t="s">
        <v>93</v>
      </c>
      <c r="J1546" s="33" t="s">
        <v>106</v>
      </c>
      <c r="L1546" s="71"/>
      <c r="M1546" s="56" t="str">
        <f t="shared" si="24"/>
        <v>Lead Status Unknown</v>
      </c>
    </row>
    <row r="1547" spans="1:13" x14ac:dyDescent="0.25">
      <c r="A1547" s="33">
        <v>12545375</v>
      </c>
      <c r="B1547" t="s">
        <v>1569</v>
      </c>
      <c r="C1547">
        <v>35.805821999999999</v>
      </c>
      <c r="D1547" s="48">
        <v>-95.230098999999996</v>
      </c>
      <c r="E1547" s="33" t="s">
        <v>93</v>
      </c>
      <c r="F1547" s="33" t="s">
        <v>106</v>
      </c>
      <c r="H1547" s="71"/>
      <c r="I1547" s="46" t="s">
        <v>93</v>
      </c>
      <c r="J1547" s="33" t="s">
        <v>106</v>
      </c>
      <c r="L1547" s="71"/>
      <c r="M1547" s="55" t="str">
        <f t="shared" si="24"/>
        <v>Lead Status Unknown</v>
      </c>
    </row>
    <row r="1548" spans="1:13" x14ac:dyDescent="0.25">
      <c r="A1548" s="33">
        <v>12545376</v>
      </c>
      <c r="B1548" t="s">
        <v>1570</v>
      </c>
      <c r="C1548">
        <v>35.804319999999997</v>
      </c>
      <c r="D1548" s="48">
        <v>-95.255296000000001</v>
      </c>
      <c r="E1548" s="33" t="s">
        <v>93</v>
      </c>
      <c r="F1548" s="33" t="s">
        <v>106</v>
      </c>
      <c r="H1548" s="71"/>
      <c r="I1548" s="46" t="s">
        <v>93</v>
      </c>
      <c r="J1548" s="33" t="s">
        <v>106</v>
      </c>
      <c r="L1548" s="71"/>
      <c r="M1548" s="56" t="str">
        <f t="shared" si="24"/>
        <v>Lead Status Unknown</v>
      </c>
    </row>
    <row r="1549" spans="1:13" x14ac:dyDescent="0.25">
      <c r="A1549" s="33">
        <v>12545377</v>
      </c>
      <c r="B1549" t="s">
        <v>1571</v>
      </c>
      <c r="C1549">
        <v>35.803573</v>
      </c>
      <c r="D1549" s="48">
        <v>-95.254840000000002</v>
      </c>
      <c r="E1549" s="33" t="s">
        <v>93</v>
      </c>
      <c r="F1549" s="33" t="s">
        <v>106</v>
      </c>
      <c r="H1549" s="71"/>
      <c r="I1549" s="46" t="s">
        <v>93</v>
      </c>
      <c r="J1549" s="33" t="s">
        <v>106</v>
      </c>
      <c r="L1549" s="71"/>
      <c r="M1549" s="55" t="str">
        <f t="shared" si="24"/>
        <v>Lead Status Unknown</v>
      </c>
    </row>
    <row r="1550" spans="1:13" x14ac:dyDescent="0.25">
      <c r="A1550" s="33">
        <v>12545378</v>
      </c>
      <c r="B1550" t="s">
        <v>1572</v>
      </c>
      <c r="C1550">
        <v>35.799264999999998</v>
      </c>
      <c r="D1550" s="48">
        <v>-95.250483000000003</v>
      </c>
      <c r="E1550" s="33" t="s">
        <v>93</v>
      </c>
      <c r="F1550" s="33" t="s">
        <v>106</v>
      </c>
      <c r="H1550" s="71"/>
      <c r="I1550" s="46" t="s">
        <v>93</v>
      </c>
      <c r="J1550" s="33" t="s">
        <v>106</v>
      </c>
      <c r="L1550" s="71"/>
      <c r="M1550" s="56" t="str">
        <f t="shared" si="24"/>
        <v>Lead Status Unknown</v>
      </c>
    </row>
    <row r="1551" spans="1:13" x14ac:dyDescent="0.25">
      <c r="A1551" s="33">
        <v>12545379</v>
      </c>
      <c r="B1551" t="s">
        <v>1573</v>
      </c>
      <c r="C1551">
        <v>35.792388000000003</v>
      </c>
      <c r="D1551" s="48">
        <v>-95.242805000000004</v>
      </c>
      <c r="E1551" s="33" t="s">
        <v>93</v>
      </c>
      <c r="F1551" s="33" t="s">
        <v>106</v>
      </c>
      <c r="H1551" s="71"/>
      <c r="I1551" s="46" t="s">
        <v>93</v>
      </c>
      <c r="J1551" s="33" t="s">
        <v>106</v>
      </c>
      <c r="L1551" s="71"/>
      <c r="M1551" s="55" t="str">
        <f t="shared" si="24"/>
        <v>Lead Status Unknown</v>
      </c>
    </row>
    <row r="1552" spans="1:13" x14ac:dyDescent="0.25">
      <c r="A1552" s="33">
        <v>12545380</v>
      </c>
      <c r="B1552" t="s">
        <v>1574</v>
      </c>
      <c r="C1552">
        <v>35.813251999999999</v>
      </c>
      <c r="D1552" s="48">
        <v>-95.247144800000001</v>
      </c>
      <c r="E1552" s="33" t="s">
        <v>93</v>
      </c>
      <c r="F1552" s="33" t="s">
        <v>106</v>
      </c>
      <c r="H1552" s="71"/>
      <c r="I1552" s="46" t="s">
        <v>93</v>
      </c>
      <c r="J1552" s="33" t="s">
        <v>106</v>
      </c>
      <c r="L1552" s="71"/>
      <c r="M1552" s="56" t="str">
        <f t="shared" si="24"/>
        <v>Lead Status Unknown</v>
      </c>
    </row>
    <row r="1553" spans="1:13" x14ac:dyDescent="0.25">
      <c r="A1553" s="33">
        <v>12545381</v>
      </c>
      <c r="B1553" t="s">
        <v>1575</v>
      </c>
      <c r="C1553">
        <v>35.789580000000001</v>
      </c>
      <c r="D1553" s="48">
        <v>-95.238169999999997</v>
      </c>
      <c r="E1553" s="33" t="s">
        <v>93</v>
      </c>
      <c r="F1553" s="33" t="s">
        <v>106</v>
      </c>
      <c r="H1553" s="71"/>
      <c r="I1553" s="46" t="s">
        <v>93</v>
      </c>
      <c r="J1553" s="33" t="s">
        <v>106</v>
      </c>
      <c r="L1553" s="71"/>
      <c r="M1553" s="55" t="str">
        <f t="shared" si="24"/>
        <v>Lead Status Unknown</v>
      </c>
    </row>
    <row r="1554" spans="1:13" x14ac:dyDescent="0.25">
      <c r="A1554" s="33">
        <v>12545382</v>
      </c>
      <c r="B1554" t="s">
        <v>1576</v>
      </c>
      <c r="C1554">
        <v>35.798426999999997</v>
      </c>
      <c r="D1554" s="48">
        <v>-95.226265999999995</v>
      </c>
      <c r="E1554" s="33" t="s">
        <v>93</v>
      </c>
      <c r="F1554" s="33" t="s">
        <v>106</v>
      </c>
      <c r="H1554" s="71"/>
      <c r="I1554" s="46" t="s">
        <v>93</v>
      </c>
      <c r="J1554" s="33" t="s">
        <v>106</v>
      </c>
      <c r="L1554" s="71"/>
      <c r="M1554" s="56" t="str">
        <f t="shared" si="24"/>
        <v>Lead Status Unknown</v>
      </c>
    </row>
    <row r="1555" spans="1:13" x14ac:dyDescent="0.25">
      <c r="A1555" s="33">
        <v>12545383</v>
      </c>
      <c r="B1555" t="s">
        <v>1577</v>
      </c>
      <c r="C1555">
        <v>35.784146</v>
      </c>
      <c r="D1555" s="48">
        <v>-95.245358999999993</v>
      </c>
      <c r="E1555" s="33" t="s">
        <v>93</v>
      </c>
      <c r="F1555" s="33" t="s">
        <v>106</v>
      </c>
      <c r="H1555" s="71"/>
      <c r="I1555" s="46" t="s">
        <v>93</v>
      </c>
      <c r="J1555" s="33" t="s">
        <v>106</v>
      </c>
      <c r="L1555" s="71"/>
      <c r="M1555" s="55" t="str">
        <f t="shared" si="24"/>
        <v>Lead Status Unknown</v>
      </c>
    </row>
    <row r="1556" spans="1:13" x14ac:dyDescent="0.25">
      <c r="A1556" s="33">
        <v>12545384</v>
      </c>
      <c r="B1556" t="s">
        <v>1578</v>
      </c>
      <c r="C1556">
        <v>35.800981</v>
      </c>
      <c r="D1556" s="48">
        <v>95.257709000000006</v>
      </c>
      <c r="E1556" s="33" t="s">
        <v>93</v>
      </c>
      <c r="F1556" s="33" t="s">
        <v>106</v>
      </c>
      <c r="H1556" s="71"/>
      <c r="I1556" s="46" t="s">
        <v>93</v>
      </c>
      <c r="J1556" s="33" t="s">
        <v>106</v>
      </c>
      <c r="L1556" s="71"/>
      <c r="M1556" s="56" t="str">
        <f t="shared" si="24"/>
        <v>Lead Status Unknown</v>
      </c>
    </row>
    <row r="1557" spans="1:13" x14ac:dyDescent="0.25">
      <c r="A1557" s="33">
        <v>12545385</v>
      </c>
      <c r="B1557" t="s">
        <v>1579</v>
      </c>
      <c r="C1557">
        <v>35.803719999999998</v>
      </c>
      <c r="D1557" s="48">
        <v>-95.255082000000002</v>
      </c>
      <c r="E1557" s="33" t="s">
        <v>93</v>
      </c>
      <c r="F1557" s="33" t="s">
        <v>106</v>
      </c>
      <c r="H1557" s="71"/>
      <c r="I1557" s="46" t="s">
        <v>93</v>
      </c>
      <c r="J1557" s="33" t="s">
        <v>106</v>
      </c>
      <c r="L1557" s="71"/>
      <c r="M1557" s="55" t="str">
        <f t="shared" si="24"/>
        <v>Lead Status Unknown</v>
      </c>
    </row>
    <row r="1558" spans="1:13" x14ac:dyDescent="0.25">
      <c r="A1558" s="33">
        <v>12545386</v>
      </c>
      <c r="B1558" t="s">
        <v>1580</v>
      </c>
      <c r="C1558">
        <v>35.801031999999999</v>
      </c>
      <c r="D1558" s="48">
        <v>-95.251444000000006</v>
      </c>
      <c r="E1558" s="33" t="s">
        <v>93</v>
      </c>
      <c r="F1558" s="33" t="s">
        <v>106</v>
      </c>
      <c r="H1558" s="71"/>
      <c r="I1558" s="46" t="s">
        <v>93</v>
      </c>
      <c r="J1558" s="33" t="s">
        <v>106</v>
      </c>
      <c r="L1558" s="71"/>
      <c r="M1558" s="56" t="str">
        <f t="shared" si="24"/>
        <v>Lead Status Unknown</v>
      </c>
    </row>
    <row r="1559" spans="1:13" x14ac:dyDescent="0.25">
      <c r="A1559" s="33">
        <v>12545387</v>
      </c>
      <c r="B1559" t="s">
        <v>1581</v>
      </c>
      <c r="C1559">
        <v>35.80462</v>
      </c>
      <c r="D1559" s="48">
        <v>95.233689999999996</v>
      </c>
      <c r="E1559" s="33" t="s">
        <v>93</v>
      </c>
      <c r="F1559" s="33" t="s">
        <v>106</v>
      </c>
      <c r="H1559" s="71"/>
      <c r="I1559" s="46" t="s">
        <v>93</v>
      </c>
      <c r="J1559" s="33" t="s">
        <v>106</v>
      </c>
      <c r="L1559" s="71"/>
      <c r="M1559" s="55" t="str">
        <f t="shared" si="24"/>
        <v>Lead Status Unknown</v>
      </c>
    </row>
    <row r="1560" spans="1:13" x14ac:dyDescent="0.25">
      <c r="A1560" s="33">
        <v>12545388</v>
      </c>
      <c r="B1560" t="s">
        <v>1582</v>
      </c>
      <c r="C1560">
        <v>35.804437</v>
      </c>
      <c r="D1560" s="48">
        <v>-95.233926999999994</v>
      </c>
      <c r="E1560" s="33" t="s">
        <v>93</v>
      </c>
      <c r="F1560" s="33" t="s">
        <v>106</v>
      </c>
      <c r="H1560" s="71"/>
      <c r="I1560" s="46" t="s">
        <v>93</v>
      </c>
      <c r="J1560" s="33" t="s">
        <v>106</v>
      </c>
      <c r="L1560" s="71"/>
      <c r="M1560" s="56" t="str">
        <f t="shared" si="24"/>
        <v>Lead Status Unknown</v>
      </c>
    </row>
    <row r="1561" spans="1:13" x14ac:dyDescent="0.25">
      <c r="A1561" s="33">
        <v>12545389</v>
      </c>
      <c r="B1561" t="s">
        <v>1583</v>
      </c>
      <c r="C1561">
        <v>35.804122999999997</v>
      </c>
      <c r="D1561" s="48">
        <v>95.234280999999996</v>
      </c>
      <c r="E1561" s="33" t="s">
        <v>93</v>
      </c>
      <c r="F1561" s="33" t="s">
        <v>106</v>
      </c>
      <c r="H1561" s="71"/>
      <c r="I1561" s="46" t="s">
        <v>93</v>
      </c>
      <c r="J1561" s="33" t="s">
        <v>106</v>
      </c>
      <c r="L1561" s="71"/>
      <c r="M1561" s="55" t="str">
        <f t="shared" si="24"/>
        <v>Lead Status Unknown</v>
      </c>
    </row>
    <row r="1562" spans="1:13" x14ac:dyDescent="0.25">
      <c r="A1562" s="33">
        <v>12545390</v>
      </c>
      <c r="B1562" t="s">
        <v>1584</v>
      </c>
      <c r="C1562">
        <v>35.796123000000001</v>
      </c>
      <c r="D1562" s="48">
        <v>-95.254824999999997</v>
      </c>
      <c r="E1562" s="33" t="s">
        <v>93</v>
      </c>
      <c r="F1562" s="33" t="s">
        <v>106</v>
      </c>
      <c r="H1562" s="71"/>
      <c r="I1562" s="46" t="s">
        <v>93</v>
      </c>
      <c r="J1562" s="33" t="s">
        <v>106</v>
      </c>
      <c r="L1562" s="71"/>
      <c r="M1562" s="56" t="str">
        <f t="shared" si="24"/>
        <v>Lead Status Unknown</v>
      </c>
    </row>
    <row r="1563" spans="1:13" x14ac:dyDescent="0.25">
      <c r="A1563" s="33">
        <v>12545391</v>
      </c>
      <c r="B1563" t="s">
        <v>1585</v>
      </c>
      <c r="C1563">
        <v>35.800370999999998</v>
      </c>
      <c r="D1563" s="48">
        <v>-95.240795000000006</v>
      </c>
      <c r="E1563" s="33" t="s">
        <v>93</v>
      </c>
      <c r="F1563" s="33" t="s">
        <v>106</v>
      </c>
      <c r="H1563" s="71"/>
      <c r="I1563" s="46" t="s">
        <v>93</v>
      </c>
      <c r="J1563" s="33" t="s">
        <v>106</v>
      </c>
      <c r="L1563" s="71"/>
      <c r="M1563" s="55" t="str">
        <f t="shared" si="24"/>
        <v>Lead Status Unknown</v>
      </c>
    </row>
    <row r="1564" spans="1:13" x14ac:dyDescent="0.25">
      <c r="A1564" s="33">
        <v>12545392</v>
      </c>
      <c r="B1564" t="s">
        <v>1586</v>
      </c>
      <c r="C1564">
        <v>35.7988</v>
      </c>
      <c r="D1564" s="48">
        <v>-95.249949000000001</v>
      </c>
      <c r="E1564" s="33" t="s">
        <v>93</v>
      </c>
      <c r="F1564" s="33" t="s">
        <v>106</v>
      </c>
      <c r="H1564" s="71"/>
      <c r="I1564" s="46" t="s">
        <v>93</v>
      </c>
      <c r="J1564" s="33" t="s">
        <v>106</v>
      </c>
      <c r="L1564" s="71"/>
      <c r="M1564" s="56" t="str">
        <f t="shared" si="24"/>
        <v>Lead Status Unknown</v>
      </c>
    </row>
    <row r="1565" spans="1:13" x14ac:dyDescent="0.25">
      <c r="A1565" s="33">
        <v>12545393</v>
      </c>
      <c r="B1565" t="s">
        <v>1587</v>
      </c>
      <c r="C1565">
        <v>35.797235999999998</v>
      </c>
      <c r="D1565" s="48">
        <v>-95.247282999999996</v>
      </c>
      <c r="E1565" s="33" t="s">
        <v>93</v>
      </c>
      <c r="F1565" s="33" t="s">
        <v>106</v>
      </c>
      <c r="H1565" s="71"/>
      <c r="I1565" s="46" t="s">
        <v>93</v>
      </c>
      <c r="J1565" s="33" t="s">
        <v>106</v>
      </c>
      <c r="L1565" s="71"/>
      <c r="M1565" s="55" t="str">
        <f t="shared" si="24"/>
        <v>Lead Status Unknown</v>
      </c>
    </row>
    <row r="1566" spans="1:13" x14ac:dyDescent="0.25">
      <c r="A1566" s="33">
        <v>12545394</v>
      </c>
      <c r="B1566" t="s">
        <v>1588</v>
      </c>
      <c r="C1566">
        <v>35.797666</v>
      </c>
      <c r="D1566" s="48">
        <v>-95.241403000000005</v>
      </c>
      <c r="E1566" s="33" t="s">
        <v>93</v>
      </c>
      <c r="F1566" s="33" t="s">
        <v>106</v>
      </c>
      <c r="H1566" s="71"/>
      <c r="I1566" s="46" t="s">
        <v>93</v>
      </c>
      <c r="J1566" s="33" t="s">
        <v>106</v>
      </c>
      <c r="L1566" s="71"/>
      <c r="M1566" s="56" t="str">
        <f t="shared" si="24"/>
        <v>Lead Status Unknown</v>
      </c>
    </row>
    <row r="1567" spans="1:13" x14ac:dyDescent="0.25">
      <c r="A1567" s="33">
        <v>12545395</v>
      </c>
      <c r="B1567" t="s">
        <v>1589</v>
      </c>
      <c r="C1567">
        <v>35.797711</v>
      </c>
      <c r="D1567" s="48">
        <v>-95.239131</v>
      </c>
      <c r="E1567" s="33" t="s">
        <v>93</v>
      </c>
      <c r="F1567" s="33" t="s">
        <v>106</v>
      </c>
      <c r="H1567" s="71"/>
      <c r="I1567" s="46" t="s">
        <v>93</v>
      </c>
      <c r="J1567" s="33" t="s">
        <v>106</v>
      </c>
      <c r="L1567" s="71"/>
      <c r="M1567" s="55" t="str">
        <f t="shared" si="24"/>
        <v>Lead Status Unknown</v>
      </c>
    </row>
    <row r="1568" spans="1:13" x14ac:dyDescent="0.25">
      <c r="A1568" s="33">
        <v>12545396</v>
      </c>
      <c r="B1568" t="s">
        <v>1590</v>
      </c>
      <c r="C1568">
        <v>35.797620999999999</v>
      </c>
      <c r="D1568" s="48">
        <v>95.239299000000003</v>
      </c>
      <c r="E1568" s="33" t="s">
        <v>93</v>
      </c>
      <c r="F1568" s="33" t="s">
        <v>106</v>
      </c>
      <c r="H1568" s="71"/>
      <c r="I1568" s="46" t="s">
        <v>93</v>
      </c>
      <c r="J1568" s="33" t="s">
        <v>106</v>
      </c>
      <c r="L1568" s="71"/>
      <c r="M1568" s="56" t="str">
        <f t="shared" si="24"/>
        <v>Lead Status Unknown</v>
      </c>
    </row>
    <row r="1569" spans="1:13" x14ac:dyDescent="0.25">
      <c r="A1569" s="33">
        <v>12545397</v>
      </c>
      <c r="B1569" t="s">
        <v>1591</v>
      </c>
      <c r="C1569">
        <v>35.794500999999997</v>
      </c>
      <c r="D1569" s="48">
        <v>-95.253245000000007</v>
      </c>
      <c r="E1569" s="33" t="s">
        <v>93</v>
      </c>
      <c r="F1569" s="33" t="s">
        <v>106</v>
      </c>
      <c r="H1569" s="71"/>
      <c r="I1569" s="46" t="s">
        <v>93</v>
      </c>
      <c r="J1569" s="33" t="s">
        <v>106</v>
      </c>
      <c r="L1569" s="71"/>
      <c r="M1569" s="55" t="str">
        <f t="shared" ref="M1569:M1632" si="25">IF(OR(F1569="Lead",J1569="Lead"),"Lead",(IF(OR(OR(F1569="",J1569=""),AND(AND(NOT(F1569="Lead"),J1569="Galvanized Iron/Steel"),I1569="")),"",IF(AND(OR(I1569="Yes",I1569="Don't Know"),J1569="Galvanized Iron/Steel"),"Galvanized Requiring Replacement",IF(OR(F1569="Unknown",J1569="Unknown"),"Lead Status Unknown",IF(AND(F1569="No System Owned Portion",J1569="No Customer Owned Portion"),"","Non-Lead"))))))</f>
        <v>Lead Status Unknown</v>
      </c>
    </row>
    <row r="1570" spans="1:13" x14ac:dyDescent="0.25">
      <c r="A1570" s="33">
        <v>12545398</v>
      </c>
      <c r="B1570" t="s">
        <v>1592</v>
      </c>
      <c r="C1570">
        <v>35.799534999999999</v>
      </c>
      <c r="D1570" s="48">
        <v>-95.251048999999995</v>
      </c>
      <c r="E1570" s="33" t="s">
        <v>93</v>
      </c>
      <c r="F1570" s="33" t="s">
        <v>106</v>
      </c>
      <c r="H1570" s="71"/>
      <c r="I1570" s="46" t="s">
        <v>93</v>
      </c>
      <c r="J1570" s="33" t="s">
        <v>106</v>
      </c>
      <c r="L1570" s="71"/>
      <c r="M1570" s="56" t="str">
        <f t="shared" si="25"/>
        <v>Lead Status Unknown</v>
      </c>
    </row>
    <row r="1571" spans="1:13" x14ac:dyDescent="0.25">
      <c r="A1571" s="33">
        <v>12545399</v>
      </c>
      <c r="B1571" t="s">
        <v>1593</v>
      </c>
      <c r="C1571">
        <v>35.77675</v>
      </c>
      <c r="D1571" s="48">
        <v>-95.287290799999994</v>
      </c>
      <c r="E1571" s="33" t="s">
        <v>93</v>
      </c>
      <c r="F1571" s="33" t="s">
        <v>106</v>
      </c>
      <c r="H1571" s="71"/>
      <c r="I1571" s="46" t="s">
        <v>93</v>
      </c>
      <c r="J1571" s="33" t="s">
        <v>106</v>
      </c>
      <c r="L1571" s="71"/>
      <c r="M1571" s="55" t="str">
        <f t="shared" si="25"/>
        <v>Lead Status Unknown</v>
      </c>
    </row>
    <row r="1572" spans="1:13" x14ac:dyDescent="0.25">
      <c r="A1572" s="33">
        <v>12545400</v>
      </c>
      <c r="B1572" t="s">
        <v>1594</v>
      </c>
      <c r="C1572">
        <v>35.795724</v>
      </c>
      <c r="D1572" s="48">
        <v>-95.248752999999994</v>
      </c>
      <c r="E1572" s="33" t="s">
        <v>93</v>
      </c>
      <c r="F1572" s="33" t="s">
        <v>106</v>
      </c>
      <c r="H1572" s="71"/>
      <c r="I1572" s="46" t="s">
        <v>93</v>
      </c>
      <c r="J1572" s="33" t="s">
        <v>106</v>
      </c>
      <c r="L1572" s="71"/>
      <c r="M1572" s="56" t="str">
        <f t="shared" si="25"/>
        <v>Lead Status Unknown</v>
      </c>
    </row>
    <row r="1573" spans="1:13" x14ac:dyDescent="0.25">
      <c r="A1573" s="33">
        <v>12545401</v>
      </c>
      <c r="B1573" t="s">
        <v>1595</v>
      </c>
      <c r="C1573">
        <v>35.800930000000001</v>
      </c>
      <c r="D1573" s="48">
        <v>-95.233919999999998</v>
      </c>
      <c r="E1573" s="33" t="s">
        <v>93</v>
      </c>
      <c r="F1573" s="33" t="s">
        <v>106</v>
      </c>
      <c r="H1573" s="71"/>
      <c r="I1573" s="46" t="s">
        <v>93</v>
      </c>
      <c r="J1573" s="33" t="s">
        <v>106</v>
      </c>
      <c r="L1573" s="71"/>
      <c r="M1573" s="55" t="str">
        <f t="shared" si="25"/>
        <v>Lead Status Unknown</v>
      </c>
    </row>
    <row r="1574" spans="1:13" x14ac:dyDescent="0.25">
      <c r="A1574" s="33">
        <v>12545402</v>
      </c>
      <c r="B1574" t="s">
        <v>1596</v>
      </c>
      <c r="C1574">
        <v>35.796301999999997</v>
      </c>
      <c r="D1574" s="48">
        <v>-95.242504999999994</v>
      </c>
      <c r="E1574" s="33" t="s">
        <v>93</v>
      </c>
      <c r="F1574" s="33" t="s">
        <v>106</v>
      </c>
      <c r="H1574" s="71"/>
      <c r="I1574" s="46" t="s">
        <v>93</v>
      </c>
      <c r="J1574" s="33" t="s">
        <v>106</v>
      </c>
      <c r="L1574" s="71"/>
      <c r="M1574" s="56" t="str">
        <f t="shared" si="25"/>
        <v>Lead Status Unknown</v>
      </c>
    </row>
    <row r="1575" spans="1:13" x14ac:dyDescent="0.25">
      <c r="A1575" s="33">
        <v>12545403</v>
      </c>
      <c r="B1575" t="s">
        <v>1597</v>
      </c>
      <c r="C1575">
        <v>35.802239</v>
      </c>
      <c r="D1575" s="48">
        <v>-95.249311000000006</v>
      </c>
      <c r="E1575" s="33" t="s">
        <v>93</v>
      </c>
      <c r="F1575" s="33" t="s">
        <v>106</v>
      </c>
      <c r="H1575" s="71"/>
      <c r="I1575" s="46" t="s">
        <v>93</v>
      </c>
      <c r="J1575" s="33" t="s">
        <v>106</v>
      </c>
      <c r="L1575" s="71"/>
      <c r="M1575" s="55" t="str">
        <f t="shared" si="25"/>
        <v>Lead Status Unknown</v>
      </c>
    </row>
    <row r="1576" spans="1:13" x14ac:dyDescent="0.25">
      <c r="A1576" s="33">
        <v>12545404</v>
      </c>
      <c r="B1576" t="s">
        <v>1598</v>
      </c>
      <c r="C1576">
        <v>35.796281</v>
      </c>
      <c r="D1576" s="48">
        <v>-95.241613000000001</v>
      </c>
      <c r="E1576" s="33" t="s">
        <v>93</v>
      </c>
      <c r="F1576" s="33" t="s">
        <v>106</v>
      </c>
      <c r="H1576" s="71"/>
      <c r="I1576" s="46" t="s">
        <v>93</v>
      </c>
      <c r="J1576" s="33" t="s">
        <v>106</v>
      </c>
      <c r="L1576" s="71"/>
      <c r="M1576" s="56" t="str">
        <f t="shared" si="25"/>
        <v>Lead Status Unknown</v>
      </c>
    </row>
    <row r="1577" spans="1:13" x14ac:dyDescent="0.25">
      <c r="A1577" s="33">
        <v>12545405</v>
      </c>
      <c r="B1577" t="s">
        <v>1598</v>
      </c>
      <c r="C1577">
        <v>35.796281</v>
      </c>
      <c r="D1577" s="48">
        <v>-95.241613000000001</v>
      </c>
      <c r="E1577" s="33" t="s">
        <v>93</v>
      </c>
      <c r="F1577" s="33" t="s">
        <v>106</v>
      </c>
      <c r="H1577" s="71"/>
      <c r="I1577" s="46" t="s">
        <v>93</v>
      </c>
      <c r="J1577" s="33" t="s">
        <v>106</v>
      </c>
      <c r="L1577" s="71"/>
      <c r="M1577" s="55" t="str">
        <f t="shared" si="25"/>
        <v>Lead Status Unknown</v>
      </c>
    </row>
    <row r="1578" spans="1:13" x14ac:dyDescent="0.25">
      <c r="A1578" s="33">
        <v>12545406</v>
      </c>
      <c r="B1578" t="s">
        <v>1599</v>
      </c>
      <c r="C1578">
        <v>35.800218000000001</v>
      </c>
      <c r="D1578" s="48">
        <v>-95.248686000000006</v>
      </c>
      <c r="E1578" s="33" t="s">
        <v>93</v>
      </c>
      <c r="F1578" s="33" t="s">
        <v>106</v>
      </c>
      <c r="H1578" s="71"/>
      <c r="I1578" s="46" t="s">
        <v>93</v>
      </c>
      <c r="J1578" s="33" t="s">
        <v>106</v>
      </c>
      <c r="L1578" s="71"/>
      <c r="M1578" s="56" t="str">
        <f t="shared" si="25"/>
        <v>Lead Status Unknown</v>
      </c>
    </row>
    <row r="1579" spans="1:13" x14ac:dyDescent="0.25">
      <c r="A1579" s="33">
        <v>12545407</v>
      </c>
      <c r="B1579" t="s">
        <v>1600</v>
      </c>
      <c r="C1579">
        <v>35.796027000000002</v>
      </c>
      <c r="D1579" s="48">
        <v>-95.242472000000006</v>
      </c>
      <c r="E1579" s="33" t="s">
        <v>93</v>
      </c>
      <c r="F1579" s="33" t="s">
        <v>106</v>
      </c>
      <c r="H1579" s="71"/>
      <c r="I1579" s="46" t="s">
        <v>93</v>
      </c>
      <c r="J1579" s="33" t="s">
        <v>106</v>
      </c>
      <c r="L1579" s="71"/>
      <c r="M1579" s="55" t="str">
        <f t="shared" si="25"/>
        <v>Lead Status Unknown</v>
      </c>
    </row>
    <row r="1580" spans="1:13" x14ac:dyDescent="0.25">
      <c r="A1580" s="33">
        <v>12545408</v>
      </c>
      <c r="B1580" t="s">
        <v>1601</v>
      </c>
      <c r="C1580">
        <v>35.793081000000001</v>
      </c>
      <c r="D1580" s="48">
        <v>-95.252337999999995</v>
      </c>
      <c r="E1580" s="33" t="s">
        <v>93</v>
      </c>
      <c r="F1580" s="33" t="s">
        <v>106</v>
      </c>
      <c r="H1580" s="71"/>
      <c r="I1580" s="46" t="s">
        <v>93</v>
      </c>
      <c r="J1580" s="33" t="s">
        <v>106</v>
      </c>
      <c r="L1580" s="71"/>
      <c r="M1580" s="56" t="str">
        <f t="shared" si="25"/>
        <v>Lead Status Unknown</v>
      </c>
    </row>
    <row r="1581" spans="1:13" x14ac:dyDescent="0.25">
      <c r="A1581" s="33">
        <v>12545409</v>
      </c>
      <c r="B1581" t="s">
        <v>1602</v>
      </c>
      <c r="C1581">
        <v>35.795943000000001</v>
      </c>
      <c r="D1581" s="48">
        <v>-95.241584000000003</v>
      </c>
      <c r="E1581" s="33" t="s">
        <v>93</v>
      </c>
      <c r="F1581" s="33" t="s">
        <v>106</v>
      </c>
      <c r="H1581" s="71"/>
      <c r="I1581" s="46" t="s">
        <v>93</v>
      </c>
      <c r="J1581" s="33" t="s">
        <v>106</v>
      </c>
      <c r="L1581" s="71"/>
      <c r="M1581" s="55" t="str">
        <f t="shared" si="25"/>
        <v>Lead Status Unknown</v>
      </c>
    </row>
    <row r="1582" spans="1:13" x14ac:dyDescent="0.25">
      <c r="A1582" s="33">
        <v>12545410</v>
      </c>
      <c r="B1582" t="s">
        <v>1603</v>
      </c>
      <c r="C1582">
        <v>35.795946999999998</v>
      </c>
      <c r="D1582" s="48">
        <v>-95.241523999999998</v>
      </c>
      <c r="E1582" s="33" t="s">
        <v>93</v>
      </c>
      <c r="F1582" s="33" t="s">
        <v>106</v>
      </c>
      <c r="H1582" s="71"/>
      <c r="I1582" s="46" t="s">
        <v>93</v>
      </c>
      <c r="J1582" s="33" t="s">
        <v>106</v>
      </c>
      <c r="L1582" s="71"/>
      <c r="M1582" s="56" t="str">
        <f t="shared" si="25"/>
        <v>Lead Status Unknown</v>
      </c>
    </row>
    <row r="1583" spans="1:13" x14ac:dyDescent="0.25">
      <c r="A1583" s="33">
        <v>12545411</v>
      </c>
      <c r="B1583" t="s">
        <v>1604</v>
      </c>
      <c r="C1583">
        <v>35.804651</v>
      </c>
      <c r="D1583" s="48">
        <v>-95.254970999999998</v>
      </c>
      <c r="E1583" s="33" t="s">
        <v>93</v>
      </c>
      <c r="F1583" s="33" t="s">
        <v>106</v>
      </c>
      <c r="H1583" s="71"/>
      <c r="I1583" s="46" t="s">
        <v>93</v>
      </c>
      <c r="J1583" s="33" t="s">
        <v>106</v>
      </c>
      <c r="L1583" s="71"/>
      <c r="M1583" s="55" t="str">
        <f t="shared" si="25"/>
        <v>Lead Status Unknown</v>
      </c>
    </row>
    <row r="1584" spans="1:13" x14ac:dyDescent="0.25">
      <c r="A1584" s="33">
        <v>12545412</v>
      </c>
      <c r="B1584" t="s">
        <v>1605</v>
      </c>
      <c r="C1584">
        <v>35.795833999999999</v>
      </c>
      <c r="D1584" s="48">
        <v>-95.242452999999998</v>
      </c>
      <c r="E1584" s="33" t="s">
        <v>93</v>
      </c>
      <c r="F1584" s="33" t="s">
        <v>106</v>
      </c>
      <c r="H1584" s="71"/>
      <c r="I1584" s="46" t="s">
        <v>93</v>
      </c>
      <c r="J1584" s="33" t="s">
        <v>106</v>
      </c>
      <c r="L1584" s="71"/>
      <c r="M1584" s="56" t="str">
        <f t="shared" si="25"/>
        <v>Lead Status Unknown</v>
      </c>
    </row>
    <row r="1585" spans="1:13" x14ac:dyDescent="0.25">
      <c r="A1585" s="33">
        <v>12545413</v>
      </c>
      <c r="B1585" t="s">
        <v>1606</v>
      </c>
      <c r="C1585">
        <v>35.784100000000002</v>
      </c>
      <c r="D1585" s="48">
        <v>-95.248560299999994</v>
      </c>
      <c r="E1585" s="33" t="s">
        <v>93</v>
      </c>
      <c r="F1585" s="33" t="s">
        <v>106</v>
      </c>
      <c r="H1585" s="71"/>
      <c r="I1585" s="46" t="s">
        <v>93</v>
      </c>
      <c r="J1585" s="33" t="s">
        <v>106</v>
      </c>
      <c r="L1585" s="71"/>
      <c r="M1585" s="55" t="str">
        <f t="shared" si="25"/>
        <v>Lead Status Unknown</v>
      </c>
    </row>
    <row r="1586" spans="1:13" x14ac:dyDescent="0.25">
      <c r="A1586" s="33">
        <v>12545414</v>
      </c>
      <c r="B1586" t="s">
        <v>1607</v>
      </c>
      <c r="C1586">
        <v>35.798504000000001</v>
      </c>
      <c r="D1586" s="48">
        <v>95.245621</v>
      </c>
      <c r="E1586" s="33" t="s">
        <v>93</v>
      </c>
      <c r="F1586" s="33" t="s">
        <v>106</v>
      </c>
      <c r="H1586" s="71"/>
      <c r="I1586" s="46" t="s">
        <v>93</v>
      </c>
      <c r="J1586" s="33" t="s">
        <v>106</v>
      </c>
      <c r="L1586" s="71"/>
      <c r="M1586" s="56" t="str">
        <f t="shared" si="25"/>
        <v>Lead Status Unknown</v>
      </c>
    </row>
    <row r="1587" spans="1:13" x14ac:dyDescent="0.25">
      <c r="A1587" s="33">
        <v>12545415</v>
      </c>
      <c r="B1587" t="s">
        <v>1608</v>
      </c>
      <c r="C1587">
        <v>35.795482</v>
      </c>
      <c r="D1587" s="48">
        <v>-95.242502000000002</v>
      </c>
      <c r="E1587" s="33" t="s">
        <v>93</v>
      </c>
      <c r="F1587" s="33" t="s">
        <v>106</v>
      </c>
      <c r="H1587" s="71"/>
      <c r="I1587" s="46" t="s">
        <v>93</v>
      </c>
      <c r="J1587" s="33" t="s">
        <v>106</v>
      </c>
      <c r="L1587" s="71"/>
      <c r="M1587" s="55" t="str">
        <f t="shared" si="25"/>
        <v>Lead Status Unknown</v>
      </c>
    </row>
    <row r="1588" spans="1:13" x14ac:dyDescent="0.25">
      <c r="A1588" s="33">
        <v>12545416</v>
      </c>
      <c r="B1588" t="s">
        <v>1609</v>
      </c>
      <c r="C1588">
        <v>35.795383000000001</v>
      </c>
      <c r="D1588" s="48">
        <v>-95.242484000000005</v>
      </c>
      <c r="E1588" s="33" t="s">
        <v>93</v>
      </c>
      <c r="F1588" s="33" t="s">
        <v>106</v>
      </c>
      <c r="H1588" s="71"/>
      <c r="I1588" s="46" t="s">
        <v>93</v>
      </c>
      <c r="J1588" s="33" t="s">
        <v>106</v>
      </c>
      <c r="L1588" s="71"/>
      <c r="M1588" s="56" t="str">
        <f t="shared" si="25"/>
        <v>Lead Status Unknown</v>
      </c>
    </row>
    <row r="1589" spans="1:13" x14ac:dyDescent="0.25">
      <c r="A1589" s="33">
        <v>12545417</v>
      </c>
      <c r="B1589" t="s">
        <v>1610</v>
      </c>
      <c r="C1589">
        <v>35.795057</v>
      </c>
      <c r="D1589" s="48">
        <v>-95.248563000000004</v>
      </c>
      <c r="E1589" s="33" t="s">
        <v>93</v>
      </c>
      <c r="F1589" s="33" t="s">
        <v>106</v>
      </c>
      <c r="H1589" s="71"/>
      <c r="I1589" s="46" t="s">
        <v>93</v>
      </c>
      <c r="J1589" s="33" t="s">
        <v>106</v>
      </c>
      <c r="L1589" s="71"/>
      <c r="M1589" s="55" t="str">
        <f t="shared" si="25"/>
        <v>Lead Status Unknown</v>
      </c>
    </row>
    <row r="1590" spans="1:13" x14ac:dyDescent="0.25">
      <c r="A1590" s="33">
        <v>12545418</v>
      </c>
      <c r="B1590" t="s">
        <v>1611</v>
      </c>
      <c r="C1590">
        <v>35.800637999999999</v>
      </c>
      <c r="D1590" s="48">
        <v>-95.248743000000005</v>
      </c>
      <c r="E1590" s="33" t="s">
        <v>93</v>
      </c>
      <c r="F1590" s="33" t="s">
        <v>106</v>
      </c>
      <c r="H1590" s="71"/>
      <c r="I1590" s="46" t="s">
        <v>93</v>
      </c>
      <c r="J1590" s="33" t="s">
        <v>106</v>
      </c>
      <c r="L1590" s="71"/>
      <c r="M1590" s="56" t="str">
        <f t="shared" si="25"/>
        <v>Lead Status Unknown</v>
      </c>
    </row>
    <row r="1591" spans="1:13" x14ac:dyDescent="0.25">
      <c r="A1591" s="33">
        <v>12545419</v>
      </c>
      <c r="B1591" t="s">
        <v>1612</v>
      </c>
      <c r="C1591">
        <v>35.800415000000001</v>
      </c>
      <c r="D1591" s="48">
        <v>-95.253229000000005</v>
      </c>
      <c r="E1591" s="33" t="s">
        <v>93</v>
      </c>
      <c r="F1591" s="33" t="s">
        <v>106</v>
      </c>
      <c r="H1591" s="71"/>
      <c r="I1591" s="46" t="s">
        <v>93</v>
      </c>
      <c r="J1591" s="33" t="s">
        <v>106</v>
      </c>
      <c r="L1591" s="71"/>
      <c r="M1591" s="55" t="str">
        <f t="shared" si="25"/>
        <v>Lead Status Unknown</v>
      </c>
    </row>
    <row r="1592" spans="1:13" x14ac:dyDescent="0.25">
      <c r="A1592" s="33">
        <v>12545420</v>
      </c>
      <c r="B1592" t="s">
        <v>1613</v>
      </c>
      <c r="C1592">
        <v>35.798793000000003</v>
      </c>
      <c r="D1592" s="48">
        <v>-95.244275999999999</v>
      </c>
      <c r="E1592" s="33" t="s">
        <v>93</v>
      </c>
      <c r="F1592" s="33" t="s">
        <v>106</v>
      </c>
      <c r="H1592" s="71"/>
      <c r="I1592" s="46" t="s">
        <v>93</v>
      </c>
      <c r="J1592" s="33" t="s">
        <v>106</v>
      </c>
      <c r="L1592" s="71"/>
      <c r="M1592" s="56" t="str">
        <f t="shared" si="25"/>
        <v>Lead Status Unknown</v>
      </c>
    </row>
    <row r="1593" spans="1:13" x14ac:dyDescent="0.25">
      <c r="A1593" s="33">
        <v>12545421</v>
      </c>
      <c r="B1593" t="s">
        <v>1614</v>
      </c>
      <c r="C1593">
        <v>35.800654999999999</v>
      </c>
      <c r="D1593" s="48">
        <v>-95.252605000000003</v>
      </c>
      <c r="E1593" s="33" t="s">
        <v>93</v>
      </c>
      <c r="F1593" s="33" t="s">
        <v>106</v>
      </c>
      <c r="H1593" s="71"/>
      <c r="I1593" s="46" t="s">
        <v>93</v>
      </c>
      <c r="J1593" s="33" t="s">
        <v>106</v>
      </c>
      <c r="L1593" s="71"/>
      <c r="M1593" s="55" t="str">
        <f t="shared" si="25"/>
        <v>Lead Status Unknown</v>
      </c>
    </row>
    <row r="1594" spans="1:13" x14ac:dyDescent="0.25">
      <c r="A1594" s="33">
        <v>12545422</v>
      </c>
      <c r="B1594" t="s">
        <v>1615</v>
      </c>
      <c r="C1594">
        <v>35.80104</v>
      </c>
      <c r="D1594" s="48">
        <v>-95.247990000000001</v>
      </c>
      <c r="E1594" s="33" t="s">
        <v>93</v>
      </c>
      <c r="F1594" s="33" t="s">
        <v>106</v>
      </c>
      <c r="H1594" s="71"/>
      <c r="I1594" s="46" t="s">
        <v>93</v>
      </c>
      <c r="J1594" s="33" t="s">
        <v>106</v>
      </c>
      <c r="L1594" s="71"/>
      <c r="M1594" s="56" t="str">
        <f t="shared" si="25"/>
        <v>Lead Status Unknown</v>
      </c>
    </row>
    <row r="1595" spans="1:13" x14ac:dyDescent="0.25">
      <c r="A1595" s="33">
        <v>12545423</v>
      </c>
      <c r="B1595" t="s">
        <v>1616</v>
      </c>
      <c r="C1595">
        <v>35.798783999999998</v>
      </c>
      <c r="D1595" s="48">
        <v>-95.243769</v>
      </c>
      <c r="E1595" s="33" t="s">
        <v>93</v>
      </c>
      <c r="F1595" s="33" t="s">
        <v>106</v>
      </c>
      <c r="H1595" s="71"/>
      <c r="I1595" s="46" t="s">
        <v>93</v>
      </c>
      <c r="J1595" s="33" t="s">
        <v>106</v>
      </c>
      <c r="L1595" s="71"/>
      <c r="M1595" s="55" t="str">
        <f t="shared" si="25"/>
        <v>Lead Status Unknown</v>
      </c>
    </row>
    <row r="1596" spans="1:13" x14ac:dyDescent="0.25">
      <c r="A1596" s="33">
        <v>12545424</v>
      </c>
      <c r="B1596" t="s">
        <v>1617</v>
      </c>
      <c r="C1596">
        <v>35.801228000000002</v>
      </c>
      <c r="D1596" s="48">
        <v>-95.247720999999999</v>
      </c>
      <c r="E1596" s="33" t="s">
        <v>93</v>
      </c>
      <c r="F1596" s="33" t="s">
        <v>106</v>
      </c>
      <c r="H1596" s="71"/>
      <c r="I1596" s="46" t="s">
        <v>93</v>
      </c>
      <c r="J1596" s="33" t="s">
        <v>106</v>
      </c>
      <c r="L1596" s="71"/>
      <c r="M1596" s="56" t="str">
        <f t="shared" si="25"/>
        <v>Lead Status Unknown</v>
      </c>
    </row>
    <row r="1597" spans="1:13" x14ac:dyDescent="0.25">
      <c r="A1597" s="33">
        <v>12545425</v>
      </c>
      <c r="B1597" t="s">
        <v>1618</v>
      </c>
      <c r="C1597">
        <v>35.800998</v>
      </c>
      <c r="D1597" s="48">
        <v>-95.247883000000002</v>
      </c>
      <c r="E1597" s="33" t="s">
        <v>93</v>
      </c>
      <c r="F1597" s="33" t="s">
        <v>106</v>
      </c>
      <c r="H1597" s="71"/>
      <c r="I1597" s="46" t="s">
        <v>93</v>
      </c>
      <c r="J1597" s="33" t="s">
        <v>106</v>
      </c>
      <c r="L1597" s="71"/>
      <c r="M1597" s="55" t="str">
        <f t="shared" si="25"/>
        <v>Lead Status Unknown</v>
      </c>
    </row>
    <row r="1598" spans="1:13" x14ac:dyDescent="0.25">
      <c r="A1598" s="33">
        <v>12545426</v>
      </c>
      <c r="B1598" t="s">
        <v>1619</v>
      </c>
      <c r="C1598">
        <v>35.801077999999997</v>
      </c>
      <c r="D1598" s="48">
        <v>-95.247934999999998</v>
      </c>
      <c r="E1598" s="33" t="s">
        <v>93</v>
      </c>
      <c r="F1598" s="33" t="s">
        <v>106</v>
      </c>
      <c r="H1598" s="71"/>
      <c r="I1598" s="46" t="s">
        <v>93</v>
      </c>
      <c r="J1598" s="33" t="s">
        <v>106</v>
      </c>
      <c r="L1598" s="71"/>
      <c r="M1598" s="56" t="str">
        <f t="shared" si="25"/>
        <v>Lead Status Unknown</v>
      </c>
    </row>
    <row r="1599" spans="1:13" x14ac:dyDescent="0.25">
      <c r="A1599" s="33">
        <v>12545427</v>
      </c>
      <c r="B1599" t="s">
        <v>1620</v>
      </c>
      <c r="C1599">
        <v>35.79853</v>
      </c>
      <c r="D1599" s="48">
        <v>-95.244439999999997</v>
      </c>
      <c r="E1599" s="33" t="s">
        <v>93</v>
      </c>
      <c r="F1599" s="33" t="s">
        <v>106</v>
      </c>
      <c r="H1599" s="71"/>
      <c r="I1599" s="46" t="s">
        <v>93</v>
      </c>
      <c r="J1599" s="33" t="s">
        <v>106</v>
      </c>
      <c r="L1599" s="71"/>
      <c r="M1599" s="55" t="str">
        <f t="shared" si="25"/>
        <v>Lead Status Unknown</v>
      </c>
    </row>
    <row r="1600" spans="1:13" x14ac:dyDescent="0.25">
      <c r="A1600" s="33">
        <v>12545428</v>
      </c>
      <c r="B1600" t="s">
        <v>1621</v>
      </c>
      <c r="C1600">
        <v>35.802360999999998</v>
      </c>
      <c r="D1600" s="48">
        <v>-95.253039999999999</v>
      </c>
      <c r="E1600" s="33" t="s">
        <v>93</v>
      </c>
      <c r="F1600" s="33" t="s">
        <v>106</v>
      </c>
      <c r="H1600" s="71"/>
      <c r="I1600" s="46" t="s">
        <v>93</v>
      </c>
      <c r="J1600" s="33" t="s">
        <v>106</v>
      </c>
      <c r="L1600" s="71"/>
      <c r="M1600" s="56" t="str">
        <f t="shared" si="25"/>
        <v>Lead Status Unknown</v>
      </c>
    </row>
    <row r="1601" spans="1:13" x14ac:dyDescent="0.25">
      <c r="A1601" s="33">
        <v>12545429</v>
      </c>
      <c r="B1601" t="s">
        <v>1622</v>
      </c>
      <c r="C1601">
        <v>35.804302999999997</v>
      </c>
      <c r="D1601" s="48">
        <v>95.252101999999994</v>
      </c>
      <c r="E1601" s="33" t="s">
        <v>93</v>
      </c>
      <c r="F1601" s="33" t="s">
        <v>106</v>
      </c>
      <c r="H1601" s="71"/>
      <c r="I1601" s="46" t="s">
        <v>93</v>
      </c>
      <c r="J1601" s="33" t="s">
        <v>106</v>
      </c>
      <c r="L1601" s="71"/>
      <c r="M1601" s="55" t="str">
        <f t="shared" si="25"/>
        <v>Lead Status Unknown</v>
      </c>
    </row>
    <row r="1602" spans="1:13" x14ac:dyDescent="0.25">
      <c r="A1602" s="33">
        <v>12545430</v>
      </c>
      <c r="B1602" t="s">
        <v>1623</v>
      </c>
      <c r="C1602">
        <v>35.804009999999998</v>
      </c>
      <c r="D1602" s="48">
        <v>95.233680000000007</v>
      </c>
      <c r="E1602" s="33" t="s">
        <v>93</v>
      </c>
      <c r="F1602" s="33" t="s">
        <v>106</v>
      </c>
      <c r="H1602" s="71"/>
      <c r="I1602" s="46" t="s">
        <v>93</v>
      </c>
      <c r="J1602" s="33" t="s">
        <v>106</v>
      </c>
      <c r="L1602" s="71"/>
      <c r="M1602" s="56" t="str">
        <f t="shared" si="25"/>
        <v>Lead Status Unknown</v>
      </c>
    </row>
    <row r="1603" spans="1:13" x14ac:dyDescent="0.25">
      <c r="A1603" s="33">
        <v>12545431</v>
      </c>
      <c r="B1603" t="s">
        <v>1624</v>
      </c>
      <c r="C1603">
        <v>35.798580000000001</v>
      </c>
      <c r="D1603" s="48">
        <v>-95.242180000000005</v>
      </c>
      <c r="E1603" s="33" t="s">
        <v>93</v>
      </c>
      <c r="F1603" s="33" t="s">
        <v>106</v>
      </c>
      <c r="H1603" s="71"/>
      <c r="I1603" s="46" t="s">
        <v>93</v>
      </c>
      <c r="J1603" s="33" t="s">
        <v>106</v>
      </c>
      <c r="L1603" s="71"/>
      <c r="M1603" s="55" t="str">
        <f t="shared" si="25"/>
        <v>Lead Status Unknown</v>
      </c>
    </row>
    <row r="1604" spans="1:13" x14ac:dyDescent="0.25">
      <c r="A1604" s="33">
        <v>12545432</v>
      </c>
      <c r="B1604" t="s">
        <v>1625</v>
      </c>
      <c r="C1604">
        <v>35.806049999999999</v>
      </c>
      <c r="D1604" s="48">
        <v>95.248840000000001</v>
      </c>
      <c r="E1604" s="33" t="s">
        <v>93</v>
      </c>
      <c r="F1604" s="33" t="s">
        <v>106</v>
      </c>
      <c r="H1604" s="71"/>
      <c r="I1604" s="46" t="s">
        <v>93</v>
      </c>
      <c r="J1604" s="33" t="s">
        <v>106</v>
      </c>
      <c r="L1604" s="71"/>
      <c r="M1604" s="56" t="str">
        <f t="shared" si="25"/>
        <v>Lead Status Unknown</v>
      </c>
    </row>
    <row r="1605" spans="1:13" x14ac:dyDescent="0.25">
      <c r="A1605" s="33">
        <v>12545433</v>
      </c>
      <c r="B1605" t="s">
        <v>1626</v>
      </c>
      <c r="C1605">
        <v>35.805751999999998</v>
      </c>
      <c r="D1605" s="48">
        <v>-95.249018000000007</v>
      </c>
      <c r="E1605" s="33" t="s">
        <v>93</v>
      </c>
      <c r="F1605" s="33" t="s">
        <v>106</v>
      </c>
      <c r="H1605" s="71"/>
      <c r="I1605" s="46" t="s">
        <v>93</v>
      </c>
      <c r="J1605" s="33" t="s">
        <v>106</v>
      </c>
      <c r="L1605" s="71"/>
      <c r="M1605" s="55" t="str">
        <f t="shared" si="25"/>
        <v>Lead Status Unknown</v>
      </c>
    </row>
    <row r="1606" spans="1:13" x14ac:dyDescent="0.25">
      <c r="A1606" s="33">
        <v>12545434</v>
      </c>
      <c r="B1606" t="s">
        <v>1627</v>
      </c>
      <c r="C1606">
        <v>35.794517999999997</v>
      </c>
      <c r="D1606" s="48">
        <v>-95.256013999999993</v>
      </c>
      <c r="E1606" s="33" t="s">
        <v>93</v>
      </c>
      <c r="F1606" s="33" t="s">
        <v>106</v>
      </c>
      <c r="H1606" s="71"/>
      <c r="I1606" s="46" t="s">
        <v>93</v>
      </c>
      <c r="J1606" s="33" t="s">
        <v>106</v>
      </c>
      <c r="L1606" s="71"/>
      <c r="M1606" s="56" t="str">
        <f t="shared" si="25"/>
        <v>Lead Status Unknown</v>
      </c>
    </row>
    <row r="1607" spans="1:13" x14ac:dyDescent="0.25">
      <c r="A1607" s="33">
        <v>12545435</v>
      </c>
      <c r="B1607" t="s">
        <v>1628</v>
      </c>
      <c r="C1607">
        <v>35.802661000000001</v>
      </c>
      <c r="D1607" s="48">
        <v>-95.255380000000002</v>
      </c>
      <c r="E1607" s="33" t="s">
        <v>93</v>
      </c>
      <c r="F1607" s="33" t="s">
        <v>106</v>
      </c>
      <c r="H1607" s="71"/>
      <c r="I1607" s="46" t="s">
        <v>93</v>
      </c>
      <c r="J1607" s="33" t="s">
        <v>106</v>
      </c>
      <c r="L1607" s="71"/>
      <c r="M1607" s="55" t="str">
        <f t="shared" si="25"/>
        <v>Lead Status Unknown</v>
      </c>
    </row>
    <row r="1608" spans="1:13" x14ac:dyDescent="0.25">
      <c r="A1608" s="33">
        <v>12545436</v>
      </c>
      <c r="B1608" t="s">
        <v>1629</v>
      </c>
      <c r="C1608">
        <v>35.804284000000003</v>
      </c>
      <c r="D1608" s="48">
        <v>95.251778999999999</v>
      </c>
      <c r="E1608" s="33" t="s">
        <v>93</v>
      </c>
      <c r="F1608" s="33" t="s">
        <v>106</v>
      </c>
      <c r="H1608" s="71"/>
      <c r="I1608" s="46" t="s">
        <v>93</v>
      </c>
      <c r="J1608" s="33" t="s">
        <v>106</v>
      </c>
      <c r="L1608" s="71"/>
      <c r="M1608" s="56" t="str">
        <f t="shared" si="25"/>
        <v>Lead Status Unknown</v>
      </c>
    </row>
    <row r="1609" spans="1:13" x14ac:dyDescent="0.25">
      <c r="A1609" s="33">
        <v>12545437</v>
      </c>
      <c r="B1609" t="s">
        <v>1630</v>
      </c>
      <c r="C1609">
        <v>35.803922</v>
      </c>
      <c r="D1609" s="48">
        <v>-95.255413000000004</v>
      </c>
      <c r="E1609" s="33" t="s">
        <v>93</v>
      </c>
      <c r="F1609" s="33" t="s">
        <v>106</v>
      </c>
      <c r="H1609" s="71"/>
      <c r="I1609" s="46" t="s">
        <v>93</v>
      </c>
      <c r="J1609" s="33" t="s">
        <v>106</v>
      </c>
      <c r="L1609" s="71"/>
      <c r="M1609" s="55" t="str">
        <f t="shared" si="25"/>
        <v>Lead Status Unknown</v>
      </c>
    </row>
    <row r="1610" spans="1:13" x14ac:dyDescent="0.25">
      <c r="A1610" s="33">
        <v>12545438</v>
      </c>
      <c r="B1610" t="s">
        <v>1631</v>
      </c>
      <c r="C1610">
        <v>35.798330999999997</v>
      </c>
      <c r="D1610" s="48">
        <v>-95.241361999999995</v>
      </c>
      <c r="E1610" s="33" t="s">
        <v>93</v>
      </c>
      <c r="F1610" s="33" t="s">
        <v>106</v>
      </c>
      <c r="H1610" s="71"/>
      <c r="I1610" s="46" t="s">
        <v>93</v>
      </c>
      <c r="J1610" s="33" t="s">
        <v>106</v>
      </c>
      <c r="L1610" s="71"/>
      <c r="M1610" s="56" t="str">
        <f t="shared" si="25"/>
        <v>Lead Status Unknown</v>
      </c>
    </row>
    <row r="1611" spans="1:13" x14ac:dyDescent="0.25">
      <c r="A1611" s="33">
        <v>12545439</v>
      </c>
      <c r="B1611" t="s">
        <v>1632</v>
      </c>
      <c r="C1611">
        <v>35.801487000000002</v>
      </c>
      <c r="D1611" s="48">
        <v>-95.240881999999999</v>
      </c>
      <c r="E1611" s="33" t="s">
        <v>93</v>
      </c>
      <c r="F1611" s="33" t="s">
        <v>106</v>
      </c>
      <c r="H1611" s="71"/>
      <c r="I1611" s="46" t="s">
        <v>93</v>
      </c>
      <c r="J1611" s="33" t="s">
        <v>106</v>
      </c>
      <c r="L1611" s="71"/>
      <c r="M1611" s="55" t="str">
        <f t="shared" si="25"/>
        <v>Lead Status Unknown</v>
      </c>
    </row>
    <row r="1612" spans="1:13" x14ac:dyDescent="0.25">
      <c r="A1612" s="33">
        <v>12545440</v>
      </c>
      <c r="B1612" t="s">
        <v>1633</v>
      </c>
      <c r="C1612">
        <v>35.790818999999999</v>
      </c>
      <c r="D1612" s="48">
        <v>-95.240054099999995</v>
      </c>
      <c r="E1612" s="33" t="s">
        <v>93</v>
      </c>
      <c r="F1612" s="33" t="s">
        <v>106</v>
      </c>
      <c r="H1612" s="71"/>
      <c r="I1612" s="46" t="s">
        <v>93</v>
      </c>
      <c r="J1612" s="33" t="s">
        <v>106</v>
      </c>
      <c r="L1612" s="71"/>
      <c r="M1612" s="56" t="str">
        <f t="shared" si="25"/>
        <v>Lead Status Unknown</v>
      </c>
    </row>
    <row r="1613" spans="1:13" x14ac:dyDescent="0.25">
      <c r="A1613" s="33">
        <v>12545441</v>
      </c>
      <c r="B1613" t="s">
        <v>1634</v>
      </c>
      <c r="C1613">
        <v>35.801110999999999</v>
      </c>
      <c r="D1613" s="48">
        <v>-95.259493000000006</v>
      </c>
      <c r="E1613" s="33" t="s">
        <v>93</v>
      </c>
      <c r="F1613" s="33" t="s">
        <v>106</v>
      </c>
      <c r="H1613" s="71"/>
      <c r="I1613" s="46" t="s">
        <v>93</v>
      </c>
      <c r="J1613" s="33" t="s">
        <v>106</v>
      </c>
      <c r="L1613" s="71"/>
      <c r="M1613" s="55" t="str">
        <f t="shared" si="25"/>
        <v>Lead Status Unknown</v>
      </c>
    </row>
    <row r="1614" spans="1:13" x14ac:dyDescent="0.25">
      <c r="A1614" s="33">
        <v>12545442</v>
      </c>
      <c r="B1614" t="s">
        <v>1635</v>
      </c>
      <c r="C1614">
        <v>35.801623999999997</v>
      </c>
      <c r="D1614" s="48">
        <v>-95.239970999999997</v>
      </c>
      <c r="E1614" s="33" t="s">
        <v>93</v>
      </c>
      <c r="F1614" s="33" t="s">
        <v>106</v>
      </c>
      <c r="H1614" s="71"/>
      <c r="I1614" s="46" t="s">
        <v>93</v>
      </c>
      <c r="J1614" s="33" t="s">
        <v>106</v>
      </c>
      <c r="L1614" s="71"/>
      <c r="M1614" s="56" t="str">
        <f t="shared" si="25"/>
        <v>Lead Status Unknown</v>
      </c>
    </row>
    <row r="1615" spans="1:13" x14ac:dyDescent="0.25">
      <c r="A1615" s="33">
        <v>12545443</v>
      </c>
      <c r="B1615" t="s">
        <v>1636</v>
      </c>
      <c r="C1615">
        <v>35.801501000000002</v>
      </c>
      <c r="D1615" s="48">
        <v>-95.239868000000001</v>
      </c>
      <c r="E1615" s="33" t="s">
        <v>93</v>
      </c>
      <c r="F1615" s="33" t="s">
        <v>106</v>
      </c>
      <c r="H1615" s="71"/>
      <c r="I1615" s="46" t="s">
        <v>93</v>
      </c>
      <c r="J1615" s="33" t="s">
        <v>106</v>
      </c>
      <c r="L1615" s="71"/>
      <c r="M1615" s="55" t="str">
        <f t="shared" si="25"/>
        <v>Lead Status Unknown</v>
      </c>
    </row>
    <row r="1616" spans="1:13" x14ac:dyDescent="0.25">
      <c r="A1616" s="33">
        <v>12545444</v>
      </c>
      <c r="B1616" t="s">
        <v>1637</v>
      </c>
      <c r="C1616">
        <v>35.790723</v>
      </c>
      <c r="D1616" s="48">
        <v>-95.239604</v>
      </c>
      <c r="E1616" s="33" t="s">
        <v>93</v>
      </c>
      <c r="F1616" s="33" t="s">
        <v>106</v>
      </c>
      <c r="H1616" s="71"/>
      <c r="I1616" s="46" t="s">
        <v>93</v>
      </c>
      <c r="J1616" s="33" t="s">
        <v>106</v>
      </c>
      <c r="L1616" s="71"/>
      <c r="M1616" s="56" t="str">
        <f t="shared" si="25"/>
        <v>Lead Status Unknown</v>
      </c>
    </row>
    <row r="1617" spans="1:13" x14ac:dyDescent="0.25">
      <c r="A1617" s="33">
        <v>12545445</v>
      </c>
      <c r="B1617" t="s">
        <v>1638</v>
      </c>
      <c r="C1617">
        <v>35.798605000000002</v>
      </c>
      <c r="D1617" s="48">
        <v>-95.239459999999994</v>
      </c>
      <c r="E1617" s="33" t="s">
        <v>93</v>
      </c>
      <c r="F1617" s="33" t="s">
        <v>106</v>
      </c>
      <c r="H1617" s="71"/>
      <c r="I1617" s="46" t="s">
        <v>93</v>
      </c>
      <c r="J1617" s="33" t="s">
        <v>106</v>
      </c>
      <c r="L1617" s="71"/>
      <c r="M1617" s="55" t="str">
        <f t="shared" si="25"/>
        <v>Lead Status Unknown</v>
      </c>
    </row>
    <row r="1618" spans="1:13" x14ac:dyDescent="0.25">
      <c r="A1618" s="33">
        <v>12545446</v>
      </c>
      <c r="B1618" t="s">
        <v>1639</v>
      </c>
      <c r="C1618">
        <v>35.801988999999999</v>
      </c>
      <c r="D1618" s="48">
        <v>95.238568000000001</v>
      </c>
      <c r="E1618" s="33" t="s">
        <v>93</v>
      </c>
      <c r="F1618" s="33" t="s">
        <v>106</v>
      </c>
      <c r="H1618" s="71"/>
      <c r="I1618" s="46" t="s">
        <v>93</v>
      </c>
      <c r="J1618" s="33" t="s">
        <v>106</v>
      </c>
      <c r="L1618" s="71"/>
      <c r="M1618" s="56" t="str">
        <f t="shared" si="25"/>
        <v>Lead Status Unknown</v>
      </c>
    </row>
    <row r="1619" spans="1:13" x14ac:dyDescent="0.25">
      <c r="A1619" s="33">
        <v>12545447</v>
      </c>
      <c r="B1619" t="s">
        <v>1640</v>
      </c>
      <c r="C1619">
        <v>35.81194</v>
      </c>
      <c r="D1619" s="48">
        <v>-95.237650000000002</v>
      </c>
      <c r="E1619" s="33" t="s">
        <v>93</v>
      </c>
      <c r="F1619" s="33" t="s">
        <v>106</v>
      </c>
      <c r="H1619" s="71"/>
      <c r="I1619" s="46" t="s">
        <v>93</v>
      </c>
      <c r="J1619" s="33" t="s">
        <v>106</v>
      </c>
      <c r="L1619" s="71"/>
      <c r="M1619" s="55" t="str">
        <f t="shared" si="25"/>
        <v>Lead Status Unknown</v>
      </c>
    </row>
    <row r="1620" spans="1:13" x14ac:dyDescent="0.25">
      <c r="A1620" s="33">
        <v>12545448</v>
      </c>
      <c r="B1620" t="s">
        <v>1641</v>
      </c>
      <c r="C1620">
        <v>35.810200000000002</v>
      </c>
      <c r="D1620" s="48">
        <v>-95.238010000000003</v>
      </c>
      <c r="E1620" s="33" t="s">
        <v>93</v>
      </c>
      <c r="F1620" s="33" t="s">
        <v>106</v>
      </c>
      <c r="H1620" s="71"/>
      <c r="I1620" s="46" t="s">
        <v>93</v>
      </c>
      <c r="J1620" s="33" t="s">
        <v>106</v>
      </c>
      <c r="L1620" s="71"/>
      <c r="M1620" s="56" t="str">
        <f t="shared" si="25"/>
        <v>Lead Status Unknown</v>
      </c>
    </row>
    <row r="1621" spans="1:13" x14ac:dyDescent="0.25">
      <c r="A1621" s="33">
        <v>12545449</v>
      </c>
      <c r="B1621" t="s">
        <v>1642</v>
      </c>
      <c r="C1621">
        <v>35.807144000000001</v>
      </c>
      <c r="D1621" s="48">
        <v>95.250136999999995</v>
      </c>
      <c r="E1621" s="33" t="s">
        <v>93</v>
      </c>
      <c r="F1621" s="33" t="s">
        <v>106</v>
      </c>
      <c r="H1621" s="71"/>
      <c r="I1621" s="46" t="s">
        <v>93</v>
      </c>
      <c r="J1621" s="33" t="s">
        <v>106</v>
      </c>
      <c r="L1621" s="71"/>
      <c r="M1621" s="55" t="str">
        <f t="shared" si="25"/>
        <v>Lead Status Unknown</v>
      </c>
    </row>
    <row r="1622" spans="1:13" x14ac:dyDescent="0.25">
      <c r="A1622" s="33">
        <v>12545450</v>
      </c>
      <c r="B1622" t="s">
        <v>1643</v>
      </c>
      <c r="C1622">
        <v>35.798482</v>
      </c>
      <c r="D1622" s="48">
        <v>-95.245787000000007</v>
      </c>
      <c r="E1622" s="33" t="s">
        <v>93</v>
      </c>
      <c r="F1622" s="33" t="s">
        <v>106</v>
      </c>
      <c r="H1622" s="71"/>
      <c r="I1622" s="46" t="s">
        <v>93</v>
      </c>
      <c r="J1622" s="33" t="s">
        <v>106</v>
      </c>
      <c r="L1622" s="71"/>
      <c r="M1622" s="56" t="str">
        <f t="shared" si="25"/>
        <v>Lead Status Unknown</v>
      </c>
    </row>
    <row r="1623" spans="1:13" x14ac:dyDescent="0.25">
      <c r="A1623" s="33">
        <v>12545451</v>
      </c>
      <c r="B1623" t="s">
        <v>1644</v>
      </c>
      <c r="C1623">
        <v>35.802019000000001</v>
      </c>
      <c r="D1623" s="48">
        <v>-95.253061000000002</v>
      </c>
      <c r="E1623" s="33" t="s">
        <v>93</v>
      </c>
      <c r="F1623" s="33" t="s">
        <v>106</v>
      </c>
      <c r="H1623" s="71"/>
      <c r="I1623" s="46" t="s">
        <v>93</v>
      </c>
      <c r="J1623" s="33" t="s">
        <v>106</v>
      </c>
      <c r="L1623" s="71"/>
      <c r="M1623" s="55" t="str">
        <f t="shared" si="25"/>
        <v>Lead Status Unknown</v>
      </c>
    </row>
    <row r="1624" spans="1:13" x14ac:dyDescent="0.25">
      <c r="A1624" s="33">
        <v>12545452</v>
      </c>
      <c r="B1624" t="s">
        <v>1645</v>
      </c>
      <c r="C1624">
        <v>35.804358000000001</v>
      </c>
      <c r="D1624" s="48">
        <v>-95.255229</v>
      </c>
      <c r="E1624" s="33" t="s">
        <v>93</v>
      </c>
      <c r="F1624" s="33" t="s">
        <v>106</v>
      </c>
      <c r="H1624" s="71"/>
      <c r="I1624" s="46" t="s">
        <v>93</v>
      </c>
      <c r="J1624" s="33" t="s">
        <v>106</v>
      </c>
      <c r="L1624" s="71"/>
      <c r="M1624" s="56" t="str">
        <f t="shared" si="25"/>
        <v>Lead Status Unknown</v>
      </c>
    </row>
    <row r="1625" spans="1:13" x14ac:dyDescent="0.25">
      <c r="A1625" s="33">
        <v>12545453</v>
      </c>
      <c r="B1625" t="s">
        <v>1646</v>
      </c>
      <c r="C1625">
        <v>35.804554000000003</v>
      </c>
      <c r="D1625" s="48">
        <v>-95.255089999999996</v>
      </c>
      <c r="E1625" s="33" t="s">
        <v>93</v>
      </c>
      <c r="F1625" s="33" t="s">
        <v>106</v>
      </c>
      <c r="H1625" s="71"/>
      <c r="I1625" s="46" t="s">
        <v>93</v>
      </c>
      <c r="J1625" s="33" t="s">
        <v>106</v>
      </c>
      <c r="L1625" s="71"/>
      <c r="M1625" s="55" t="str">
        <f t="shared" si="25"/>
        <v>Lead Status Unknown</v>
      </c>
    </row>
    <row r="1626" spans="1:13" x14ac:dyDescent="0.25">
      <c r="A1626" s="33">
        <v>12545454</v>
      </c>
      <c r="B1626" t="s">
        <v>1647</v>
      </c>
      <c r="C1626">
        <v>35.805045</v>
      </c>
      <c r="D1626" s="48">
        <v>95.254002999999997</v>
      </c>
      <c r="E1626" s="33" t="s">
        <v>93</v>
      </c>
      <c r="F1626" s="33" t="s">
        <v>106</v>
      </c>
      <c r="H1626" s="71"/>
      <c r="I1626" s="46" t="s">
        <v>93</v>
      </c>
      <c r="J1626" s="33" t="s">
        <v>106</v>
      </c>
      <c r="L1626" s="71"/>
      <c r="M1626" s="56" t="str">
        <f t="shared" si="25"/>
        <v>Lead Status Unknown</v>
      </c>
    </row>
    <row r="1627" spans="1:13" x14ac:dyDescent="0.25">
      <c r="A1627" s="33">
        <v>12545455</v>
      </c>
      <c r="B1627" t="s">
        <v>1648</v>
      </c>
      <c r="C1627">
        <v>35.795310000000001</v>
      </c>
      <c r="D1627" s="48">
        <v>-95.247119999999995</v>
      </c>
      <c r="E1627" s="33" t="s">
        <v>93</v>
      </c>
      <c r="F1627" s="33" t="s">
        <v>106</v>
      </c>
      <c r="H1627" s="71"/>
      <c r="I1627" s="46" t="s">
        <v>93</v>
      </c>
      <c r="J1627" s="33" t="s">
        <v>106</v>
      </c>
      <c r="L1627" s="71"/>
      <c r="M1627" s="55" t="str">
        <f t="shared" si="25"/>
        <v>Lead Status Unknown</v>
      </c>
    </row>
    <row r="1628" spans="1:13" x14ac:dyDescent="0.25">
      <c r="A1628" s="33">
        <v>12545456</v>
      </c>
      <c r="B1628" t="s">
        <v>1649</v>
      </c>
      <c r="C1628">
        <v>35.798541999999998</v>
      </c>
      <c r="D1628" s="48">
        <v>-95.245076999999995</v>
      </c>
      <c r="E1628" s="33" t="s">
        <v>93</v>
      </c>
      <c r="F1628" s="33" t="s">
        <v>106</v>
      </c>
      <c r="H1628" s="71"/>
      <c r="I1628" s="46" t="s">
        <v>93</v>
      </c>
      <c r="J1628" s="33" t="s">
        <v>106</v>
      </c>
      <c r="L1628" s="71"/>
      <c r="M1628" s="56" t="str">
        <f t="shared" si="25"/>
        <v>Lead Status Unknown</v>
      </c>
    </row>
    <row r="1629" spans="1:13" x14ac:dyDescent="0.25">
      <c r="A1629" s="33">
        <v>12545457</v>
      </c>
      <c r="B1629" t="s">
        <v>1650</v>
      </c>
      <c r="C1629">
        <v>35.798572999999998</v>
      </c>
      <c r="D1629" s="48">
        <v>-95.244320000000002</v>
      </c>
      <c r="E1629" s="33" t="s">
        <v>93</v>
      </c>
      <c r="F1629" s="33" t="s">
        <v>106</v>
      </c>
      <c r="H1629" s="71"/>
      <c r="I1629" s="46" t="s">
        <v>93</v>
      </c>
      <c r="J1629" s="33" t="s">
        <v>106</v>
      </c>
      <c r="L1629" s="71"/>
      <c r="M1629" s="55" t="str">
        <f t="shared" si="25"/>
        <v>Lead Status Unknown</v>
      </c>
    </row>
    <row r="1630" spans="1:13" x14ac:dyDescent="0.25">
      <c r="A1630" s="33">
        <v>12545458</v>
      </c>
      <c r="B1630" t="s">
        <v>1651</v>
      </c>
      <c r="C1630">
        <v>35.798515000000002</v>
      </c>
      <c r="D1630" s="48">
        <v>-95.243226000000007</v>
      </c>
      <c r="E1630" s="33" t="s">
        <v>93</v>
      </c>
      <c r="F1630" s="33" t="s">
        <v>106</v>
      </c>
      <c r="H1630" s="71"/>
      <c r="I1630" s="46" t="s">
        <v>93</v>
      </c>
      <c r="J1630" s="33" t="s">
        <v>106</v>
      </c>
      <c r="L1630" s="71"/>
      <c r="M1630" s="56" t="str">
        <f t="shared" si="25"/>
        <v>Lead Status Unknown</v>
      </c>
    </row>
    <row r="1631" spans="1:13" x14ac:dyDescent="0.25">
      <c r="A1631" s="33">
        <v>12545459</v>
      </c>
      <c r="B1631" t="s">
        <v>1652</v>
      </c>
      <c r="C1631">
        <v>35.804850999999999</v>
      </c>
      <c r="D1631" s="48">
        <v>-95.250715999999997</v>
      </c>
      <c r="E1631" s="33" t="s">
        <v>93</v>
      </c>
      <c r="F1631" s="33" t="s">
        <v>106</v>
      </c>
      <c r="H1631" s="71"/>
      <c r="I1631" s="46" t="s">
        <v>93</v>
      </c>
      <c r="J1631" s="33" t="s">
        <v>106</v>
      </c>
      <c r="L1631" s="71"/>
      <c r="M1631" s="55" t="str">
        <f t="shared" si="25"/>
        <v>Lead Status Unknown</v>
      </c>
    </row>
    <row r="1632" spans="1:13" x14ac:dyDescent="0.25">
      <c r="A1632" s="33">
        <v>12545460</v>
      </c>
      <c r="B1632" t="s">
        <v>1653</v>
      </c>
      <c r="C1632">
        <v>35.803733999999999</v>
      </c>
      <c r="D1632" s="48">
        <v>95.250427000000002</v>
      </c>
      <c r="E1632" s="33" t="s">
        <v>93</v>
      </c>
      <c r="F1632" s="33" t="s">
        <v>106</v>
      </c>
      <c r="H1632" s="71"/>
      <c r="I1632" s="46" t="s">
        <v>93</v>
      </c>
      <c r="J1632" s="33" t="s">
        <v>106</v>
      </c>
      <c r="L1632" s="71"/>
      <c r="M1632" s="56" t="str">
        <f t="shared" si="25"/>
        <v>Lead Status Unknown</v>
      </c>
    </row>
    <row r="1633" spans="1:13" x14ac:dyDescent="0.25">
      <c r="A1633" s="33">
        <v>12545461</v>
      </c>
      <c r="B1633" t="s">
        <v>1654</v>
      </c>
      <c r="C1633">
        <v>35.803857999999998</v>
      </c>
      <c r="D1633" s="48">
        <v>-95.249882999999997</v>
      </c>
      <c r="E1633" s="33" t="s">
        <v>93</v>
      </c>
      <c r="F1633" s="33" t="s">
        <v>106</v>
      </c>
      <c r="H1633" s="71"/>
      <c r="I1633" s="46" t="s">
        <v>93</v>
      </c>
      <c r="J1633" s="33" t="s">
        <v>106</v>
      </c>
      <c r="L1633" s="71"/>
      <c r="M1633" s="55" t="str">
        <f t="shared" ref="M1633:M1696" si="26">IF(OR(F1633="Lead",J1633="Lead"),"Lead",(IF(OR(OR(F1633="",J1633=""),AND(AND(NOT(F1633="Lead"),J1633="Galvanized Iron/Steel"),I1633="")),"",IF(AND(OR(I1633="Yes",I1633="Don't Know"),J1633="Galvanized Iron/Steel"),"Galvanized Requiring Replacement",IF(OR(F1633="Unknown",J1633="Unknown"),"Lead Status Unknown",IF(AND(F1633="No System Owned Portion",J1633="No Customer Owned Portion"),"","Non-Lead"))))))</f>
        <v>Lead Status Unknown</v>
      </c>
    </row>
    <row r="1634" spans="1:13" x14ac:dyDescent="0.25">
      <c r="A1634" s="33">
        <v>12545462</v>
      </c>
      <c r="B1634" t="s">
        <v>1655</v>
      </c>
      <c r="C1634">
        <v>35.804025000000003</v>
      </c>
      <c r="D1634" s="48">
        <v>95.253601000000003</v>
      </c>
      <c r="E1634" s="33" t="s">
        <v>93</v>
      </c>
      <c r="F1634" s="33" t="s">
        <v>106</v>
      </c>
      <c r="H1634" s="71"/>
      <c r="I1634" s="46" t="s">
        <v>93</v>
      </c>
      <c r="J1634" s="33" t="s">
        <v>106</v>
      </c>
      <c r="L1634" s="71"/>
      <c r="M1634" s="56" t="str">
        <f t="shared" si="26"/>
        <v>Lead Status Unknown</v>
      </c>
    </row>
    <row r="1635" spans="1:13" x14ac:dyDescent="0.25">
      <c r="A1635" s="33">
        <v>12545463</v>
      </c>
      <c r="B1635" t="s">
        <v>1656</v>
      </c>
      <c r="C1635">
        <v>35.813246999999997</v>
      </c>
      <c r="D1635" s="48">
        <v>-95.2392799</v>
      </c>
      <c r="E1635" s="33" t="s">
        <v>93</v>
      </c>
      <c r="F1635" s="33" t="s">
        <v>106</v>
      </c>
      <c r="H1635" s="71"/>
      <c r="I1635" s="46" t="s">
        <v>93</v>
      </c>
      <c r="J1635" s="33" t="s">
        <v>106</v>
      </c>
      <c r="L1635" s="71"/>
      <c r="M1635" s="55" t="str">
        <f t="shared" si="26"/>
        <v>Lead Status Unknown</v>
      </c>
    </row>
    <row r="1636" spans="1:13" x14ac:dyDescent="0.25">
      <c r="A1636" s="33">
        <v>12545464</v>
      </c>
      <c r="B1636" t="s">
        <v>1657</v>
      </c>
      <c r="C1636">
        <v>35.798901000000001</v>
      </c>
      <c r="D1636" s="48">
        <v>-95.248427000000007</v>
      </c>
      <c r="E1636" s="33" t="s">
        <v>93</v>
      </c>
      <c r="F1636" s="33" t="s">
        <v>106</v>
      </c>
      <c r="H1636" s="71"/>
      <c r="I1636" s="46" t="s">
        <v>93</v>
      </c>
      <c r="J1636" s="33" t="s">
        <v>106</v>
      </c>
      <c r="L1636" s="71"/>
      <c r="M1636" s="56" t="str">
        <f t="shared" si="26"/>
        <v>Lead Status Unknown</v>
      </c>
    </row>
    <row r="1637" spans="1:13" x14ac:dyDescent="0.25">
      <c r="A1637" s="33">
        <v>12545465</v>
      </c>
      <c r="B1637" t="s">
        <v>1658</v>
      </c>
      <c r="C1637">
        <v>35.809609999999999</v>
      </c>
      <c r="D1637" s="48">
        <v>-95.251440000000002</v>
      </c>
      <c r="E1637" s="33" t="s">
        <v>93</v>
      </c>
      <c r="F1637" s="33" t="s">
        <v>106</v>
      </c>
      <c r="H1637" s="71"/>
      <c r="I1637" s="46" t="s">
        <v>93</v>
      </c>
      <c r="J1637" s="33" t="s">
        <v>106</v>
      </c>
      <c r="L1637" s="71"/>
      <c r="M1637" s="55" t="str">
        <f t="shared" si="26"/>
        <v>Lead Status Unknown</v>
      </c>
    </row>
    <row r="1638" spans="1:13" x14ac:dyDescent="0.25">
      <c r="A1638" s="33">
        <v>12545466</v>
      </c>
      <c r="B1638" t="s">
        <v>1659</v>
      </c>
      <c r="C1638">
        <v>35.803716000000001</v>
      </c>
      <c r="D1638" s="48">
        <v>-95.235429999999994</v>
      </c>
      <c r="E1638" s="33" t="s">
        <v>93</v>
      </c>
      <c r="F1638" s="33" t="s">
        <v>106</v>
      </c>
      <c r="H1638" s="71"/>
      <c r="I1638" s="46" t="s">
        <v>93</v>
      </c>
      <c r="J1638" s="33" t="s">
        <v>106</v>
      </c>
      <c r="L1638" s="71"/>
      <c r="M1638" s="56" t="str">
        <f t="shared" si="26"/>
        <v>Lead Status Unknown</v>
      </c>
    </row>
    <row r="1639" spans="1:13" x14ac:dyDescent="0.25">
      <c r="A1639" s="33">
        <v>12545467</v>
      </c>
      <c r="B1639" t="s">
        <v>1660</v>
      </c>
      <c r="C1639">
        <v>35.803313000000003</v>
      </c>
      <c r="D1639" s="48">
        <v>-95.257203000000004</v>
      </c>
      <c r="E1639" s="33" t="s">
        <v>93</v>
      </c>
      <c r="F1639" s="33" t="s">
        <v>106</v>
      </c>
      <c r="H1639" s="71"/>
      <c r="I1639" s="46" t="s">
        <v>93</v>
      </c>
      <c r="J1639" s="33" t="s">
        <v>106</v>
      </c>
      <c r="L1639" s="71"/>
      <c r="M1639" s="55" t="str">
        <f t="shared" si="26"/>
        <v>Lead Status Unknown</v>
      </c>
    </row>
    <row r="1640" spans="1:13" x14ac:dyDescent="0.25">
      <c r="A1640" s="33">
        <v>12545468</v>
      </c>
      <c r="B1640" t="s">
        <v>1661</v>
      </c>
      <c r="C1640">
        <v>35.811632000000003</v>
      </c>
      <c r="D1640" s="48">
        <v>-95.251424999999998</v>
      </c>
      <c r="E1640" s="33" t="s">
        <v>93</v>
      </c>
      <c r="F1640" s="33" t="s">
        <v>106</v>
      </c>
      <c r="H1640" s="71"/>
      <c r="I1640" s="46" t="s">
        <v>93</v>
      </c>
      <c r="J1640" s="33" t="s">
        <v>106</v>
      </c>
      <c r="L1640" s="71"/>
      <c r="M1640" s="56" t="str">
        <f t="shared" si="26"/>
        <v>Lead Status Unknown</v>
      </c>
    </row>
    <row r="1641" spans="1:13" x14ac:dyDescent="0.25">
      <c r="A1641" s="33">
        <v>12545469</v>
      </c>
      <c r="B1641" t="s">
        <v>1662</v>
      </c>
      <c r="C1641">
        <v>35.812399999999997</v>
      </c>
      <c r="D1641" s="48">
        <v>-95.233850000000004</v>
      </c>
      <c r="E1641" s="33" t="s">
        <v>93</v>
      </c>
      <c r="F1641" s="33" t="s">
        <v>106</v>
      </c>
      <c r="H1641" s="71"/>
      <c r="I1641" s="46" t="s">
        <v>93</v>
      </c>
      <c r="J1641" s="33" t="s">
        <v>106</v>
      </c>
      <c r="L1641" s="71"/>
      <c r="M1641" s="55" t="str">
        <f t="shared" si="26"/>
        <v>Lead Status Unknown</v>
      </c>
    </row>
    <row r="1642" spans="1:13" x14ac:dyDescent="0.25">
      <c r="A1642" s="33">
        <v>12545470</v>
      </c>
      <c r="B1642" t="s">
        <v>1663</v>
      </c>
      <c r="C1642">
        <v>35.798475000000003</v>
      </c>
      <c r="D1642" s="48">
        <v>-95.249360999999993</v>
      </c>
      <c r="E1642" s="33" t="s">
        <v>93</v>
      </c>
      <c r="F1642" s="33" t="s">
        <v>106</v>
      </c>
      <c r="H1642" s="71"/>
      <c r="I1642" s="46" t="s">
        <v>93</v>
      </c>
      <c r="J1642" s="33" t="s">
        <v>106</v>
      </c>
      <c r="L1642" s="71"/>
      <c r="M1642" s="56" t="str">
        <f t="shared" si="26"/>
        <v>Lead Status Unknown</v>
      </c>
    </row>
    <row r="1643" spans="1:13" x14ac:dyDescent="0.25">
      <c r="A1643" s="33">
        <v>12545471</v>
      </c>
      <c r="B1643" t="s">
        <v>1664</v>
      </c>
      <c r="C1643">
        <v>35.794528999999997</v>
      </c>
      <c r="D1643" s="48">
        <v>-95.249396000000004</v>
      </c>
      <c r="E1643" s="33" t="s">
        <v>93</v>
      </c>
      <c r="F1643" s="33" t="s">
        <v>106</v>
      </c>
      <c r="H1643" s="71"/>
      <c r="I1643" s="46" t="s">
        <v>93</v>
      </c>
      <c r="J1643" s="33" t="s">
        <v>106</v>
      </c>
      <c r="L1643" s="71"/>
      <c r="M1643" s="55" t="str">
        <f t="shared" si="26"/>
        <v>Lead Status Unknown</v>
      </c>
    </row>
    <row r="1644" spans="1:13" x14ac:dyDescent="0.25">
      <c r="A1644" s="33">
        <v>12545472</v>
      </c>
      <c r="B1644" t="s">
        <v>1665</v>
      </c>
      <c r="C1644">
        <v>35.798439000000002</v>
      </c>
      <c r="D1644" s="48">
        <v>-95.248148</v>
      </c>
      <c r="E1644" s="33" t="s">
        <v>93</v>
      </c>
      <c r="F1644" s="33" t="s">
        <v>106</v>
      </c>
      <c r="H1644" s="71"/>
      <c r="I1644" s="46" t="s">
        <v>93</v>
      </c>
      <c r="J1644" s="33" t="s">
        <v>106</v>
      </c>
      <c r="L1644" s="71"/>
      <c r="M1644" s="56" t="str">
        <f t="shared" si="26"/>
        <v>Lead Status Unknown</v>
      </c>
    </row>
    <row r="1645" spans="1:13" x14ac:dyDescent="0.25">
      <c r="A1645" s="33">
        <v>12545473</v>
      </c>
      <c r="B1645" t="s">
        <v>1666</v>
      </c>
      <c r="C1645">
        <v>35.799038000000003</v>
      </c>
      <c r="D1645" s="48">
        <v>-95.248406000000003</v>
      </c>
      <c r="E1645" s="33" t="s">
        <v>93</v>
      </c>
      <c r="F1645" s="33" t="s">
        <v>106</v>
      </c>
      <c r="H1645" s="71"/>
      <c r="I1645" s="46" t="s">
        <v>93</v>
      </c>
      <c r="J1645" s="33" t="s">
        <v>106</v>
      </c>
      <c r="L1645" s="71"/>
      <c r="M1645" s="55" t="str">
        <f t="shared" si="26"/>
        <v>Lead Status Unknown</v>
      </c>
    </row>
    <row r="1646" spans="1:13" x14ac:dyDescent="0.25">
      <c r="A1646" s="33">
        <v>12545474</v>
      </c>
      <c r="B1646" t="s">
        <v>1667</v>
      </c>
      <c r="C1646">
        <v>35.798959000000004</v>
      </c>
      <c r="D1646" s="48">
        <v>-95.248750999999999</v>
      </c>
      <c r="E1646" s="33" t="s">
        <v>93</v>
      </c>
      <c r="F1646" s="33" t="s">
        <v>106</v>
      </c>
      <c r="H1646" s="71"/>
      <c r="I1646" s="46" t="s">
        <v>93</v>
      </c>
      <c r="J1646" s="33" t="s">
        <v>106</v>
      </c>
      <c r="L1646" s="71"/>
      <c r="M1646" s="56" t="str">
        <f t="shared" si="26"/>
        <v>Lead Status Unknown</v>
      </c>
    </row>
    <row r="1647" spans="1:13" x14ac:dyDescent="0.25">
      <c r="A1647" s="33">
        <v>12545475</v>
      </c>
      <c r="B1647" t="s">
        <v>1668</v>
      </c>
      <c r="C1647">
        <v>35.799154000000001</v>
      </c>
      <c r="D1647" s="48">
        <v>-95.248678999999996</v>
      </c>
      <c r="E1647" s="33" t="s">
        <v>93</v>
      </c>
      <c r="F1647" s="33" t="s">
        <v>106</v>
      </c>
      <c r="H1647" s="71"/>
      <c r="I1647" s="46" t="s">
        <v>93</v>
      </c>
      <c r="J1647" s="33" t="s">
        <v>106</v>
      </c>
      <c r="L1647" s="71"/>
      <c r="M1647" s="55" t="str">
        <f t="shared" si="26"/>
        <v>Lead Status Unknown</v>
      </c>
    </row>
    <row r="1648" spans="1:13" x14ac:dyDescent="0.25">
      <c r="A1648" s="33">
        <v>12545476</v>
      </c>
      <c r="B1648" t="s">
        <v>1669</v>
      </c>
      <c r="C1648">
        <v>35.799225999999997</v>
      </c>
      <c r="D1648" s="48">
        <v>-95.249030000000005</v>
      </c>
      <c r="E1648" s="33" t="s">
        <v>93</v>
      </c>
      <c r="F1648" s="33" t="s">
        <v>106</v>
      </c>
      <c r="H1648" s="71"/>
      <c r="I1648" s="46" t="s">
        <v>93</v>
      </c>
      <c r="J1648" s="33" t="s">
        <v>106</v>
      </c>
      <c r="L1648" s="71"/>
      <c r="M1648" s="56" t="str">
        <f t="shared" si="26"/>
        <v>Lead Status Unknown</v>
      </c>
    </row>
    <row r="1649" spans="1:13" x14ac:dyDescent="0.25">
      <c r="A1649" s="33">
        <v>12545477</v>
      </c>
      <c r="B1649" t="s">
        <v>1670</v>
      </c>
      <c r="C1649">
        <v>35.781838</v>
      </c>
      <c r="D1649" s="48">
        <v>-95.233908799999995</v>
      </c>
      <c r="E1649" s="33" t="s">
        <v>93</v>
      </c>
      <c r="F1649" s="33" t="s">
        <v>106</v>
      </c>
      <c r="H1649" s="71"/>
      <c r="I1649" s="46" t="s">
        <v>93</v>
      </c>
      <c r="J1649" s="33" t="s">
        <v>106</v>
      </c>
      <c r="L1649" s="71"/>
      <c r="M1649" s="55" t="str">
        <f t="shared" si="26"/>
        <v>Lead Status Unknown</v>
      </c>
    </row>
    <row r="1650" spans="1:13" x14ac:dyDescent="0.25">
      <c r="A1650" s="33">
        <v>12545478</v>
      </c>
      <c r="B1650" t="s">
        <v>1671</v>
      </c>
      <c r="C1650">
        <v>35.799329</v>
      </c>
      <c r="D1650" s="48">
        <v>-95.248886999999996</v>
      </c>
      <c r="E1650" s="33" t="s">
        <v>93</v>
      </c>
      <c r="F1650" s="33" t="s">
        <v>106</v>
      </c>
      <c r="H1650" s="71"/>
      <c r="I1650" s="46" t="s">
        <v>93</v>
      </c>
      <c r="J1650" s="33" t="s">
        <v>106</v>
      </c>
      <c r="L1650" s="71"/>
      <c r="M1650" s="56" t="str">
        <f t="shared" si="26"/>
        <v>Lead Status Unknown</v>
      </c>
    </row>
    <row r="1651" spans="1:13" x14ac:dyDescent="0.25">
      <c r="A1651" s="33">
        <v>12545479</v>
      </c>
      <c r="B1651" t="s">
        <v>1672</v>
      </c>
      <c r="C1651">
        <v>35.758730999999997</v>
      </c>
      <c r="D1651" s="48">
        <v>-95.269269300000005</v>
      </c>
      <c r="E1651" s="33" t="s">
        <v>93</v>
      </c>
      <c r="F1651" s="33" t="s">
        <v>106</v>
      </c>
      <c r="H1651" s="71"/>
      <c r="I1651" s="46" t="s">
        <v>93</v>
      </c>
      <c r="J1651" s="33" t="s">
        <v>106</v>
      </c>
      <c r="L1651" s="71"/>
      <c r="M1651" s="55" t="str">
        <f t="shared" si="26"/>
        <v>Lead Status Unknown</v>
      </c>
    </row>
    <row r="1652" spans="1:13" x14ac:dyDescent="0.25">
      <c r="A1652" s="33">
        <v>12545480</v>
      </c>
      <c r="B1652" t="s">
        <v>1673</v>
      </c>
      <c r="C1652">
        <v>35.799473999999996</v>
      </c>
      <c r="D1652" s="48">
        <v>-95.249163999999993</v>
      </c>
      <c r="E1652" s="33" t="s">
        <v>93</v>
      </c>
      <c r="F1652" s="33" t="s">
        <v>106</v>
      </c>
      <c r="H1652" s="71"/>
      <c r="I1652" s="46" t="s">
        <v>93</v>
      </c>
      <c r="J1652" s="33" t="s">
        <v>106</v>
      </c>
      <c r="L1652" s="71"/>
      <c r="M1652" s="56" t="str">
        <f t="shared" si="26"/>
        <v>Lead Status Unknown</v>
      </c>
    </row>
    <row r="1653" spans="1:13" x14ac:dyDescent="0.25">
      <c r="A1653" s="33">
        <v>12545481</v>
      </c>
      <c r="B1653" t="s">
        <v>1674</v>
      </c>
      <c r="C1653">
        <v>35.801551000000003</v>
      </c>
      <c r="D1653" s="48">
        <v>-95.253602999999998</v>
      </c>
      <c r="E1653" s="33" t="s">
        <v>93</v>
      </c>
      <c r="F1653" s="33" t="s">
        <v>106</v>
      </c>
      <c r="H1653" s="71"/>
      <c r="I1653" s="46" t="s">
        <v>93</v>
      </c>
      <c r="J1653" s="33" t="s">
        <v>106</v>
      </c>
      <c r="L1653" s="71"/>
      <c r="M1653" s="55" t="str">
        <f t="shared" si="26"/>
        <v>Lead Status Unknown</v>
      </c>
    </row>
    <row r="1654" spans="1:13" x14ac:dyDescent="0.25">
      <c r="A1654" s="33">
        <v>12545482</v>
      </c>
      <c r="B1654" t="s">
        <v>1675</v>
      </c>
      <c r="C1654">
        <v>35.799117000000003</v>
      </c>
      <c r="D1654" s="48">
        <v>-95.250360999999998</v>
      </c>
      <c r="E1654" s="33" t="s">
        <v>93</v>
      </c>
      <c r="F1654" s="33" t="s">
        <v>106</v>
      </c>
      <c r="H1654" s="71"/>
      <c r="I1654" s="46" t="s">
        <v>93</v>
      </c>
      <c r="J1654" s="33" t="s">
        <v>106</v>
      </c>
      <c r="L1654" s="71"/>
      <c r="M1654" s="56" t="str">
        <f t="shared" si="26"/>
        <v>Lead Status Unknown</v>
      </c>
    </row>
    <row r="1655" spans="1:13" x14ac:dyDescent="0.25">
      <c r="A1655" s="33">
        <v>12545483</v>
      </c>
      <c r="B1655" t="s">
        <v>1676</v>
      </c>
      <c r="C1655">
        <v>35.798471999999997</v>
      </c>
      <c r="D1655" s="48">
        <v>-95.251338000000004</v>
      </c>
      <c r="E1655" s="33" t="s">
        <v>93</v>
      </c>
      <c r="F1655" s="33" t="s">
        <v>106</v>
      </c>
      <c r="H1655" s="71"/>
      <c r="I1655" s="46" t="s">
        <v>93</v>
      </c>
      <c r="J1655" s="33" t="s">
        <v>106</v>
      </c>
      <c r="L1655" s="71"/>
      <c r="M1655" s="55" t="str">
        <f t="shared" si="26"/>
        <v>Lead Status Unknown</v>
      </c>
    </row>
    <row r="1656" spans="1:13" x14ac:dyDescent="0.25">
      <c r="A1656" s="33">
        <v>12545484</v>
      </c>
      <c r="B1656" t="s">
        <v>1677</v>
      </c>
      <c r="C1656">
        <v>35.794441999999997</v>
      </c>
      <c r="D1656" s="48">
        <v>-95.253133000000005</v>
      </c>
      <c r="E1656" s="33" t="s">
        <v>93</v>
      </c>
      <c r="F1656" s="33" t="s">
        <v>106</v>
      </c>
      <c r="H1656" s="71"/>
      <c r="I1656" s="46" t="s">
        <v>93</v>
      </c>
      <c r="J1656" s="33" t="s">
        <v>106</v>
      </c>
      <c r="L1656" s="71"/>
      <c r="M1656" s="56" t="str">
        <f t="shared" si="26"/>
        <v>Lead Status Unknown</v>
      </c>
    </row>
    <row r="1657" spans="1:13" x14ac:dyDescent="0.25">
      <c r="A1657" s="33">
        <v>12545485</v>
      </c>
      <c r="B1657" t="s">
        <v>1678</v>
      </c>
      <c r="C1657">
        <v>35.797396999999997</v>
      </c>
      <c r="D1657" s="48">
        <v>-95.239042999999995</v>
      </c>
      <c r="E1657" s="33" t="s">
        <v>93</v>
      </c>
      <c r="F1657" s="33" t="s">
        <v>106</v>
      </c>
      <c r="H1657" s="71"/>
      <c r="I1657" s="46" t="s">
        <v>93</v>
      </c>
      <c r="J1657" s="33" t="s">
        <v>106</v>
      </c>
      <c r="L1657" s="71"/>
      <c r="M1657" s="55" t="str">
        <f t="shared" si="26"/>
        <v>Lead Status Unknown</v>
      </c>
    </row>
    <row r="1658" spans="1:13" x14ac:dyDescent="0.25">
      <c r="A1658" s="33">
        <v>12545486</v>
      </c>
      <c r="B1658" t="s">
        <v>1679</v>
      </c>
      <c r="C1658">
        <v>35.799219999999998</v>
      </c>
      <c r="D1658" s="48">
        <v>95.250280000000004</v>
      </c>
      <c r="E1658" s="33" t="s">
        <v>93</v>
      </c>
      <c r="F1658" s="33" t="s">
        <v>106</v>
      </c>
      <c r="H1658" s="71"/>
      <c r="I1658" s="46" t="s">
        <v>93</v>
      </c>
      <c r="J1658" s="33" t="s">
        <v>106</v>
      </c>
      <c r="L1658" s="71"/>
      <c r="M1658" s="56" t="str">
        <f t="shared" si="26"/>
        <v>Lead Status Unknown</v>
      </c>
    </row>
    <row r="1659" spans="1:13" x14ac:dyDescent="0.25">
      <c r="A1659" s="33">
        <v>12545487</v>
      </c>
      <c r="B1659" t="s">
        <v>1680</v>
      </c>
      <c r="C1659">
        <v>36.200270000000003</v>
      </c>
      <c r="D1659" s="48">
        <v>-95.734054999999998</v>
      </c>
      <c r="E1659" s="33" t="s">
        <v>93</v>
      </c>
      <c r="F1659" s="33" t="s">
        <v>106</v>
      </c>
      <c r="H1659" s="71"/>
      <c r="I1659" s="46" t="s">
        <v>93</v>
      </c>
      <c r="J1659" s="33" t="s">
        <v>106</v>
      </c>
      <c r="L1659" s="71"/>
      <c r="M1659" s="55" t="str">
        <f t="shared" si="26"/>
        <v>Lead Status Unknown</v>
      </c>
    </row>
    <row r="1660" spans="1:13" x14ac:dyDescent="0.25">
      <c r="A1660" s="33">
        <v>12545488</v>
      </c>
      <c r="B1660" t="s">
        <v>1681</v>
      </c>
      <c r="C1660">
        <v>35.798707</v>
      </c>
      <c r="D1660" s="48">
        <v>-95.248040000000003</v>
      </c>
      <c r="E1660" s="33" t="s">
        <v>93</v>
      </c>
      <c r="F1660" s="33" t="s">
        <v>106</v>
      </c>
      <c r="H1660" s="71"/>
      <c r="I1660" s="46" t="s">
        <v>93</v>
      </c>
      <c r="J1660" s="33" t="s">
        <v>106</v>
      </c>
      <c r="L1660" s="71"/>
      <c r="M1660" s="56" t="str">
        <f t="shared" si="26"/>
        <v>Lead Status Unknown</v>
      </c>
    </row>
    <row r="1661" spans="1:13" x14ac:dyDescent="0.25">
      <c r="A1661" s="33">
        <v>12545489</v>
      </c>
      <c r="B1661" t="s">
        <v>1682</v>
      </c>
      <c r="C1661">
        <v>35.799720999999998</v>
      </c>
      <c r="D1661" s="48">
        <v>-95.249719999999996</v>
      </c>
      <c r="E1661" s="33" t="s">
        <v>93</v>
      </c>
      <c r="F1661" s="33" t="s">
        <v>106</v>
      </c>
      <c r="H1661" s="71"/>
      <c r="I1661" s="46" t="s">
        <v>93</v>
      </c>
      <c r="J1661" s="33" t="s">
        <v>106</v>
      </c>
      <c r="L1661" s="71"/>
      <c r="M1661" s="55" t="str">
        <f t="shared" si="26"/>
        <v>Lead Status Unknown</v>
      </c>
    </row>
    <row r="1662" spans="1:13" x14ac:dyDescent="0.25">
      <c r="A1662" s="33">
        <v>12545490</v>
      </c>
      <c r="B1662" t="s">
        <v>1683</v>
      </c>
      <c r="C1662">
        <v>35.797319999999999</v>
      </c>
      <c r="D1662" s="48">
        <v>95.255701999999999</v>
      </c>
      <c r="E1662" s="33" t="s">
        <v>93</v>
      </c>
      <c r="F1662" s="33" t="s">
        <v>106</v>
      </c>
      <c r="H1662" s="71"/>
      <c r="I1662" s="46" t="s">
        <v>93</v>
      </c>
      <c r="J1662" s="33" t="s">
        <v>106</v>
      </c>
      <c r="L1662" s="71"/>
      <c r="M1662" s="56" t="str">
        <f t="shared" si="26"/>
        <v>Lead Status Unknown</v>
      </c>
    </row>
    <row r="1663" spans="1:13" x14ac:dyDescent="0.25">
      <c r="A1663" s="33">
        <v>12545491</v>
      </c>
      <c r="B1663" t="s">
        <v>1684</v>
      </c>
      <c r="C1663">
        <v>35.799545999999999</v>
      </c>
      <c r="D1663" s="48">
        <v>-95.250957</v>
      </c>
      <c r="E1663" s="33" t="s">
        <v>93</v>
      </c>
      <c r="F1663" s="33" t="s">
        <v>106</v>
      </c>
      <c r="H1663" s="71"/>
      <c r="I1663" s="46" t="s">
        <v>93</v>
      </c>
      <c r="J1663" s="33" t="s">
        <v>106</v>
      </c>
      <c r="L1663" s="71"/>
      <c r="M1663" s="55" t="str">
        <f t="shared" si="26"/>
        <v>Lead Status Unknown</v>
      </c>
    </row>
    <row r="1664" spans="1:13" x14ac:dyDescent="0.25">
      <c r="A1664" s="33">
        <v>12545492</v>
      </c>
      <c r="B1664" t="s">
        <v>1685</v>
      </c>
      <c r="C1664">
        <v>35.798951000000002</v>
      </c>
      <c r="D1664" s="48">
        <v>-95.252070000000003</v>
      </c>
      <c r="E1664" s="33" t="s">
        <v>93</v>
      </c>
      <c r="F1664" s="33" t="s">
        <v>106</v>
      </c>
      <c r="H1664" s="71"/>
      <c r="I1664" s="46" t="s">
        <v>93</v>
      </c>
      <c r="J1664" s="33" t="s">
        <v>106</v>
      </c>
      <c r="L1664" s="71"/>
      <c r="M1664" s="56" t="str">
        <f t="shared" si="26"/>
        <v>Lead Status Unknown</v>
      </c>
    </row>
    <row r="1665" spans="1:13" x14ac:dyDescent="0.25">
      <c r="A1665" s="33">
        <v>12545493</v>
      </c>
      <c r="B1665" t="s">
        <v>1686</v>
      </c>
      <c r="C1665">
        <v>35.795423999999997</v>
      </c>
      <c r="D1665" s="48">
        <v>-95.248960999999994</v>
      </c>
      <c r="E1665" s="33" t="s">
        <v>93</v>
      </c>
      <c r="F1665" s="33" t="s">
        <v>106</v>
      </c>
      <c r="H1665" s="71"/>
      <c r="I1665" s="46" t="s">
        <v>93</v>
      </c>
      <c r="J1665" s="33" t="s">
        <v>106</v>
      </c>
      <c r="L1665" s="71"/>
      <c r="M1665" s="55" t="str">
        <f t="shared" si="26"/>
        <v>Lead Status Unknown</v>
      </c>
    </row>
    <row r="1666" spans="1:13" x14ac:dyDescent="0.25">
      <c r="A1666" s="33">
        <v>12545494</v>
      </c>
      <c r="B1666" t="s">
        <v>1687</v>
      </c>
      <c r="C1666">
        <v>35.801488999999997</v>
      </c>
      <c r="D1666" s="48">
        <v>-95.247097999999994</v>
      </c>
      <c r="E1666" s="33" t="s">
        <v>93</v>
      </c>
      <c r="F1666" s="33" t="s">
        <v>106</v>
      </c>
      <c r="H1666" s="71"/>
      <c r="I1666" s="46" t="s">
        <v>93</v>
      </c>
      <c r="J1666" s="33" t="s">
        <v>106</v>
      </c>
      <c r="L1666" s="71"/>
      <c r="M1666" s="56" t="str">
        <f t="shared" si="26"/>
        <v>Lead Status Unknown</v>
      </c>
    </row>
    <row r="1667" spans="1:13" x14ac:dyDescent="0.25">
      <c r="A1667" s="33">
        <v>12545495</v>
      </c>
      <c r="B1667" t="s">
        <v>1688</v>
      </c>
      <c r="C1667">
        <v>35.801737000000003</v>
      </c>
      <c r="D1667" s="48">
        <v>-95.247292000000002</v>
      </c>
      <c r="E1667" s="33" t="s">
        <v>93</v>
      </c>
      <c r="F1667" s="33" t="s">
        <v>106</v>
      </c>
      <c r="H1667" s="71"/>
      <c r="I1667" s="46" t="s">
        <v>93</v>
      </c>
      <c r="J1667" s="33" t="s">
        <v>106</v>
      </c>
      <c r="L1667" s="71"/>
      <c r="M1667" s="55" t="str">
        <f t="shared" si="26"/>
        <v>Lead Status Unknown</v>
      </c>
    </row>
    <row r="1668" spans="1:13" x14ac:dyDescent="0.25">
      <c r="A1668" s="33">
        <v>12545496</v>
      </c>
      <c r="B1668" t="s">
        <v>1689</v>
      </c>
      <c r="C1668">
        <v>35.798018999999996</v>
      </c>
      <c r="D1668" s="48">
        <v>-95.254729999999995</v>
      </c>
      <c r="E1668" s="33" t="s">
        <v>93</v>
      </c>
      <c r="F1668" s="33" t="s">
        <v>106</v>
      </c>
      <c r="H1668" s="71"/>
      <c r="I1668" s="46" t="s">
        <v>93</v>
      </c>
      <c r="J1668" s="33" t="s">
        <v>106</v>
      </c>
      <c r="L1668" s="71"/>
      <c r="M1668" s="56" t="str">
        <f t="shared" si="26"/>
        <v>Lead Status Unknown</v>
      </c>
    </row>
    <row r="1669" spans="1:13" x14ac:dyDescent="0.25">
      <c r="A1669" s="33">
        <v>12545497</v>
      </c>
      <c r="B1669" t="s">
        <v>1690</v>
      </c>
      <c r="C1669">
        <v>35.793166999999997</v>
      </c>
      <c r="D1669" s="48">
        <v>-95.252641999999994</v>
      </c>
      <c r="E1669" s="33" t="s">
        <v>93</v>
      </c>
      <c r="F1669" s="33" t="s">
        <v>106</v>
      </c>
      <c r="H1669" s="71"/>
      <c r="I1669" s="46" t="s">
        <v>93</v>
      </c>
      <c r="J1669" s="33" t="s">
        <v>106</v>
      </c>
      <c r="L1669" s="71"/>
      <c r="M1669" s="55" t="str">
        <f t="shared" si="26"/>
        <v>Lead Status Unknown</v>
      </c>
    </row>
    <row r="1670" spans="1:13" x14ac:dyDescent="0.25">
      <c r="A1670" s="33">
        <v>12545498</v>
      </c>
      <c r="B1670" t="s">
        <v>1691</v>
      </c>
      <c r="C1670">
        <v>35.793740999999997</v>
      </c>
      <c r="D1670" s="48">
        <v>-95.250504000000006</v>
      </c>
      <c r="E1670" s="33" t="s">
        <v>93</v>
      </c>
      <c r="F1670" s="33" t="s">
        <v>106</v>
      </c>
      <c r="H1670" s="71"/>
      <c r="I1670" s="46" t="s">
        <v>93</v>
      </c>
      <c r="J1670" s="33" t="s">
        <v>106</v>
      </c>
      <c r="L1670" s="71"/>
      <c r="M1670" s="56" t="str">
        <f t="shared" si="26"/>
        <v>Lead Status Unknown</v>
      </c>
    </row>
    <row r="1671" spans="1:13" x14ac:dyDescent="0.25">
      <c r="A1671" s="33">
        <v>12545499</v>
      </c>
      <c r="B1671" t="s">
        <v>1692</v>
      </c>
      <c r="C1671">
        <v>35.799675000000001</v>
      </c>
      <c r="D1671" s="48">
        <v>-95.252806000000007</v>
      </c>
      <c r="E1671" s="33" t="s">
        <v>93</v>
      </c>
      <c r="F1671" s="33" t="s">
        <v>106</v>
      </c>
      <c r="H1671" s="71"/>
      <c r="I1671" s="46" t="s">
        <v>93</v>
      </c>
      <c r="J1671" s="33" t="s">
        <v>106</v>
      </c>
      <c r="L1671" s="71"/>
      <c r="M1671" s="55" t="str">
        <f t="shared" si="26"/>
        <v>Lead Status Unknown</v>
      </c>
    </row>
    <row r="1672" spans="1:13" x14ac:dyDescent="0.25">
      <c r="A1672" s="33">
        <v>12545500</v>
      </c>
      <c r="B1672" t="s">
        <v>1693</v>
      </c>
      <c r="C1672">
        <v>35.798448999999998</v>
      </c>
      <c r="D1672" s="48">
        <v>-95.246002000000004</v>
      </c>
      <c r="E1672" s="33" t="s">
        <v>93</v>
      </c>
      <c r="F1672" s="33" t="s">
        <v>106</v>
      </c>
      <c r="H1672" s="71"/>
      <c r="I1672" s="46" t="s">
        <v>93</v>
      </c>
      <c r="J1672" s="33" t="s">
        <v>106</v>
      </c>
      <c r="L1672" s="71"/>
      <c r="M1672" s="56" t="str">
        <f t="shared" si="26"/>
        <v>Lead Status Unknown</v>
      </c>
    </row>
    <row r="1673" spans="1:13" x14ac:dyDescent="0.25">
      <c r="A1673" s="33">
        <v>12545501</v>
      </c>
      <c r="B1673" t="s">
        <v>1694</v>
      </c>
      <c r="C1673">
        <v>35.805050999999999</v>
      </c>
      <c r="D1673" s="48">
        <v>95.253439</v>
      </c>
      <c r="E1673" s="33" t="s">
        <v>93</v>
      </c>
      <c r="F1673" s="33" t="s">
        <v>106</v>
      </c>
      <c r="H1673" s="71"/>
      <c r="I1673" s="46" t="s">
        <v>93</v>
      </c>
      <c r="J1673" s="33" t="s">
        <v>106</v>
      </c>
      <c r="L1673" s="71"/>
      <c r="M1673" s="55" t="str">
        <f t="shared" si="26"/>
        <v>Lead Status Unknown</v>
      </c>
    </row>
    <row r="1674" spans="1:13" x14ac:dyDescent="0.25">
      <c r="A1674" s="33">
        <v>12545502</v>
      </c>
      <c r="B1674" t="s">
        <v>1695</v>
      </c>
      <c r="C1674">
        <v>35.798512000000002</v>
      </c>
      <c r="D1674" s="48">
        <v>-95.245313999999993</v>
      </c>
      <c r="E1674" s="33" t="s">
        <v>93</v>
      </c>
      <c r="F1674" s="33" t="s">
        <v>106</v>
      </c>
      <c r="H1674" s="71"/>
      <c r="I1674" s="46" t="s">
        <v>93</v>
      </c>
      <c r="J1674" s="33" t="s">
        <v>106</v>
      </c>
      <c r="L1674" s="71"/>
      <c r="M1674" s="56" t="str">
        <f t="shared" si="26"/>
        <v>Lead Status Unknown</v>
      </c>
    </row>
    <row r="1675" spans="1:13" x14ac:dyDescent="0.25">
      <c r="A1675" s="33">
        <v>12545503</v>
      </c>
      <c r="B1675" t="s">
        <v>1696</v>
      </c>
      <c r="C1675">
        <v>35.806021999999999</v>
      </c>
      <c r="D1675" s="48">
        <v>95.253991999999997</v>
      </c>
      <c r="E1675" s="33" t="s">
        <v>93</v>
      </c>
      <c r="F1675" s="33" t="s">
        <v>106</v>
      </c>
      <c r="H1675" s="71"/>
      <c r="I1675" s="46" t="s">
        <v>93</v>
      </c>
      <c r="J1675" s="33" t="s">
        <v>106</v>
      </c>
      <c r="L1675" s="71"/>
      <c r="M1675" s="55" t="str">
        <f t="shared" si="26"/>
        <v>Lead Status Unknown</v>
      </c>
    </row>
    <row r="1676" spans="1:13" x14ac:dyDescent="0.25">
      <c r="A1676" s="33">
        <v>12545504</v>
      </c>
      <c r="B1676" t="s">
        <v>1697</v>
      </c>
      <c r="C1676">
        <v>35.79757</v>
      </c>
      <c r="D1676" s="48">
        <v>-95.255048000000002</v>
      </c>
      <c r="E1676" s="33" t="s">
        <v>93</v>
      </c>
      <c r="F1676" s="33" t="s">
        <v>106</v>
      </c>
      <c r="H1676" s="71"/>
      <c r="I1676" s="46" t="s">
        <v>93</v>
      </c>
      <c r="J1676" s="33" t="s">
        <v>106</v>
      </c>
      <c r="L1676" s="71"/>
      <c r="M1676" s="56" t="str">
        <f t="shared" si="26"/>
        <v>Lead Status Unknown</v>
      </c>
    </row>
    <row r="1677" spans="1:13" x14ac:dyDescent="0.25">
      <c r="A1677" s="33">
        <v>12545505</v>
      </c>
      <c r="B1677" t="s">
        <v>1698</v>
      </c>
      <c r="C1677">
        <v>35.796869999999998</v>
      </c>
      <c r="D1677" s="48">
        <v>-95.254670000000004</v>
      </c>
      <c r="E1677" s="33" t="s">
        <v>93</v>
      </c>
      <c r="F1677" s="33" t="s">
        <v>106</v>
      </c>
      <c r="H1677" s="71"/>
      <c r="I1677" s="46" t="s">
        <v>93</v>
      </c>
      <c r="J1677" s="33" t="s">
        <v>106</v>
      </c>
      <c r="L1677" s="71"/>
      <c r="M1677" s="55" t="str">
        <f t="shared" si="26"/>
        <v>Lead Status Unknown</v>
      </c>
    </row>
    <row r="1678" spans="1:13" x14ac:dyDescent="0.25">
      <c r="A1678" s="33">
        <v>12545506</v>
      </c>
      <c r="B1678" t="s">
        <v>1699</v>
      </c>
      <c r="C1678">
        <v>35.806145000000001</v>
      </c>
      <c r="D1678" s="48">
        <v>-95.253572000000005</v>
      </c>
      <c r="E1678" s="33" t="s">
        <v>93</v>
      </c>
      <c r="F1678" s="33" t="s">
        <v>106</v>
      </c>
      <c r="H1678" s="71"/>
      <c r="I1678" s="46" t="s">
        <v>93</v>
      </c>
      <c r="J1678" s="33" t="s">
        <v>106</v>
      </c>
      <c r="L1678" s="71"/>
      <c r="M1678" s="56" t="str">
        <f t="shared" si="26"/>
        <v>Lead Status Unknown</v>
      </c>
    </row>
    <row r="1679" spans="1:13" x14ac:dyDescent="0.25">
      <c r="A1679" s="33">
        <v>12545507</v>
      </c>
      <c r="B1679" t="s">
        <v>1700</v>
      </c>
      <c r="C1679">
        <v>35.801564999999997</v>
      </c>
      <c r="D1679" s="48">
        <v>-95.249289000000005</v>
      </c>
      <c r="E1679" s="33" t="s">
        <v>93</v>
      </c>
      <c r="F1679" s="33" t="s">
        <v>106</v>
      </c>
      <c r="H1679" s="71"/>
      <c r="I1679" s="46" t="s">
        <v>93</v>
      </c>
      <c r="J1679" s="33" t="s">
        <v>106</v>
      </c>
      <c r="L1679" s="71"/>
      <c r="M1679" s="55" t="str">
        <f t="shared" si="26"/>
        <v>Lead Status Unknown</v>
      </c>
    </row>
    <row r="1680" spans="1:13" x14ac:dyDescent="0.25">
      <c r="A1680" s="33">
        <v>12545508</v>
      </c>
      <c r="B1680" t="s">
        <v>1701</v>
      </c>
      <c r="C1680">
        <v>35.805253999999998</v>
      </c>
      <c r="D1680" s="48">
        <v>-95.253298000000001</v>
      </c>
      <c r="E1680" s="33" t="s">
        <v>93</v>
      </c>
      <c r="F1680" s="33" t="s">
        <v>106</v>
      </c>
      <c r="H1680" s="71"/>
      <c r="I1680" s="46" t="s">
        <v>93</v>
      </c>
      <c r="J1680" s="33" t="s">
        <v>106</v>
      </c>
      <c r="L1680" s="71"/>
      <c r="M1680" s="56" t="str">
        <f t="shared" si="26"/>
        <v>Lead Status Unknown</v>
      </c>
    </row>
    <row r="1681" spans="1:13" x14ac:dyDescent="0.25">
      <c r="A1681" s="33">
        <v>12545509</v>
      </c>
      <c r="B1681" t="s">
        <v>1702</v>
      </c>
      <c r="C1681">
        <v>35.796762000000001</v>
      </c>
      <c r="D1681" s="48">
        <v>-95.254740999999996</v>
      </c>
      <c r="E1681" s="33" t="s">
        <v>93</v>
      </c>
      <c r="F1681" s="33" t="s">
        <v>106</v>
      </c>
      <c r="H1681" s="71"/>
      <c r="I1681" s="46" t="s">
        <v>93</v>
      </c>
      <c r="J1681" s="33" t="s">
        <v>106</v>
      </c>
      <c r="L1681" s="71"/>
      <c r="M1681" s="55" t="str">
        <f t="shared" si="26"/>
        <v>Lead Status Unknown</v>
      </c>
    </row>
    <row r="1682" spans="1:13" x14ac:dyDescent="0.25">
      <c r="A1682" s="33">
        <v>12545510</v>
      </c>
      <c r="B1682" t="s">
        <v>1703</v>
      </c>
      <c r="C1682">
        <v>35.800780000000003</v>
      </c>
      <c r="D1682" s="48">
        <v>-95.258305000000007</v>
      </c>
      <c r="E1682" s="33" t="s">
        <v>93</v>
      </c>
      <c r="F1682" s="33" t="s">
        <v>106</v>
      </c>
      <c r="H1682" s="71"/>
      <c r="I1682" s="46" t="s">
        <v>93</v>
      </c>
      <c r="J1682" s="33" t="s">
        <v>106</v>
      </c>
      <c r="L1682" s="71"/>
      <c r="M1682" s="56" t="str">
        <f t="shared" si="26"/>
        <v>Lead Status Unknown</v>
      </c>
    </row>
    <row r="1683" spans="1:13" x14ac:dyDescent="0.25">
      <c r="A1683" s="33">
        <v>12545511</v>
      </c>
      <c r="B1683" t="s">
        <v>1704</v>
      </c>
      <c r="C1683">
        <v>35.803192000000003</v>
      </c>
      <c r="D1683" s="48">
        <v>-95.252533</v>
      </c>
      <c r="E1683" s="33" t="s">
        <v>93</v>
      </c>
      <c r="F1683" s="33" t="s">
        <v>106</v>
      </c>
      <c r="H1683" s="71"/>
      <c r="I1683" s="46" t="s">
        <v>93</v>
      </c>
      <c r="J1683" s="33" t="s">
        <v>106</v>
      </c>
      <c r="L1683" s="71"/>
      <c r="M1683" s="55" t="str">
        <f t="shared" si="26"/>
        <v>Lead Status Unknown</v>
      </c>
    </row>
    <row r="1684" spans="1:13" x14ac:dyDescent="0.25">
      <c r="A1684" s="33">
        <v>12545512</v>
      </c>
      <c r="B1684" t="s">
        <v>1705</v>
      </c>
      <c r="C1684">
        <v>35.803736999999998</v>
      </c>
      <c r="D1684" s="48">
        <v>-95.252273000000002</v>
      </c>
      <c r="E1684" s="33" t="s">
        <v>93</v>
      </c>
      <c r="F1684" s="33" t="s">
        <v>106</v>
      </c>
      <c r="H1684" s="71"/>
      <c r="I1684" s="46" t="s">
        <v>93</v>
      </c>
      <c r="J1684" s="33" t="s">
        <v>106</v>
      </c>
      <c r="L1684" s="71"/>
      <c r="M1684" s="56" t="str">
        <f t="shared" si="26"/>
        <v>Lead Status Unknown</v>
      </c>
    </row>
    <row r="1685" spans="1:13" x14ac:dyDescent="0.25">
      <c r="A1685" s="33">
        <v>12545513</v>
      </c>
      <c r="B1685" t="s">
        <v>1706</v>
      </c>
      <c r="C1685">
        <v>35.803542999999998</v>
      </c>
      <c r="D1685" s="48">
        <v>95.251098999999996</v>
      </c>
      <c r="E1685" s="33" t="s">
        <v>93</v>
      </c>
      <c r="F1685" s="33" t="s">
        <v>106</v>
      </c>
      <c r="H1685" s="71"/>
      <c r="I1685" s="46" t="s">
        <v>93</v>
      </c>
      <c r="J1685" s="33" t="s">
        <v>106</v>
      </c>
      <c r="L1685" s="71"/>
      <c r="M1685" s="55" t="str">
        <f t="shared" si="26"/>
        <v>Lead Status Unknown</v>
      </c>
    </row>
    <row r="1686" spans="1:13" x14ac:dyDescent="0.25">
      <c r="A1686" s="33">
        <v>12545514</v>
      </c>
      <c r="B1686" t="s">
        <v>1707</v>
      </c>
      <c r="C1686">
        <v>35.798501000000002</v>
      </c>
      <c r="D1686" s="48">
        <v>-95.243662999999998</v>
      </c>
      <c r="E1686" s="33" t="s">
        <v>93</v>
      </c>
      <c r="F1686" s="33" t="s">
        <v>106</v>
      </c>
      <c r="H1686" s="71"/>
      <c r="I1686" s="46" t="s">
        <v>93</v>
      </c>
      <c r="J1686" s="33" t="s">
        <v>106</v>
      </c>
      <c r="L1686" s="71"/>
      <c r="M1686" s="56" t="str">
        <f t="shared" si="26"/>
        <v>Lead Status Unknown</v>
      </c>
    </row>
    <row r="1687" spans="1:13" x14ac:dyDescent="0.25">
      <c r="A1687" s="33">
        <v>12545515</v>
      </c>
      <c r="B1687" t="s">
        <v>1708</v>
      </c>
      <c r="C1687">
        <v>35.802852999999999</v>
      </c>
      <c r="D1687" s="48">
        <v>-95.251508999999999</v>
      </c>
      <c r="E1687" s="33" t="s">
        <v>93</v>
      </c>
      <c r="F1687" s="33" t="s">
        <v>106</v>
      </c>
      <c r="H1687" s="71"/>
      <c r="I1687" s="46" t="s">
        <v>93</v>
      </c>
      <c r="J1687" s="33" t="s">
        <v>106</v>
      </c>
      <c r="L1687" s="71"/>
      <c r="M1687" s="55" t="str">
        <f t="shared" si="26"/>
        <v>Lead Status Unknown</v>
      </c>
    </row>
    <row r="1688" spans="1:13" x14ac:dyDescent="0.25">
      <c r="A1688" s="33">
        <v>12545516</v>
      </c>
      <c r="B1688" t="s">
        <v>1709</v>
      </c>
      <c r="C1688">
        <v>35.802509999999998</v>
      </c>
      <c r="D1688" s="48">
        <v>-95.253290000000007</v>
      </c>
      <c r="E1688" s="33" t="s">
        <v>93</v>
      </c>
      <c r="F1688" s="33" t="s">
        <v>106</v>
      </c>
      <c r="H1688" s="71"/>
      <c r="I1688" s="46" t="s">
        <v>93</v>
      </c>
      <c r="J1688" s="33" t="s">
        <v>106</v>
      </c>
      <c r="L1688" s="71"/>
      <c r="M1688" s="56" t="str">
        <f t="shared" si="26"/>
        <v>Lead Status Unknown</v>
      </c>
    </row>
    <row r="1689" spans="1:13" x14ac:dyDescent="0.25">
      <c r="A1689" s="33">
        <v>12545517</v>
      </c>
      <c r="B1689" t="s">
        <v>1710</v>
      </c>
      <c r="C1689">
        <v>35.804862999999997</v>
      </c>
      <c r="D1689" s="48">
        <v>-95.251046000000002</v>
      </c>
      <c r="E1689" s="33" t="s">
        <v>93</v>
      </c>
      <c r="F1689" s="33" t="s">
        <v>106</v>
      </c>
      <c r="H1689" s="71"/>
      <c r="I1689" s="46" t="s">
        <v>93</v>
      </c>
      <c r="J1689" s="33" t="s">
        <v>106</v>
      </c>
      <c r="L1689" s="71"/>
      <c r="M1689" s="55" t="str">
        <f t="shared" si="26"/>
        <v>Lead Status Unknown</v>
      </c>
    </row>
    <row r="1690" spans="1:13" x14ac:dyDescent="0.25">
      <c r="A1690" s="33">
        <v>12545518</v>
      </c>
      <c r="B1690" t="s">
        <v>1711</v>
      </c>
      <c r="C1690">
        <v>35.803637999999999</v>
      </c>
      <c r="D1690" s="48">
        <v>-95.250786000000005</v>
      </c>
      <c r="E1690" s="33" t="s">
        <v>93</v>
      </c>
      <c r="F1690" s="33" t="s">
        <v>106</v>
      </c>
      <c r="H1690" s="71"/>
      <c r="I1690" s="46" t="s">
        <v>93</v>
      </c>
      <c r="J1690" s="33" t="s">
        <v>106</v>
      </c>
      <c r="L1690" s="71"/>
      <c r="M1690" s="56" t="str">
        <f t="shared" si="26"/>
        <v>Lead Status Unknown</v>
      </c>
    </row>
    <row r="1691" spans="1:13" x14ac:dyDescent="0.25">
      <c r="A1691" s="33">
        <v>12545519</v>
      </c>
      <c r="B1691" t="s">
        <v>1712</v>
      </c>
      <c r="C1691">
        <v>35.804765000000003</v>
      </c>
      <c r="D1691" s="48">
        <v>95.250297000000003</v>
      </c>
      <c r="E1691" s="33" t="s">
        <v>93</v>
      </c>
      <c r="F1691" s="33" t="s">
        <v>106</v>
      </c>
      <c r="H1691" s="71"/>
      <c r="I1691" s="46" t="s">
        <v>93</v>
      </c>
      <c r="J1691" s="33" t="s">
        <v>106</v>
      </c>
      <c r="L1691" s="71"/>
      <c r="M1691" s="55" t="str">
        <f t="shared" si="26"/>
        <v>Lead Status Unknown</v>
      </c>
    </row>
    <row r="1692" spans="1:13" x14ac:dyDescent="0.25">
      <c r="A1692" s="33">
        <v>12545520</v>
      </c>
      <c r="B1692" t="s">
        <v>1713</v>
      </c>
      <c r="C1692">
        <v>35.795057999999997</v>
      </c>
      <c r="D1692" s="48">
        <v>-95.255089999999996</v>
      </c>
      <c r="E1692" s="33" t="s">
        <v>93</v>
      </c>
      <c r="F1692" s="33" t="s">
        <v>106</v>
      </c>
      <c r="H1692" s="71"/>
      <c r="I1692" s="46" t="s">
        <v>93</v>
      </c>
      <c r="J1692" s="33" t="s">
        <v>106</v>
      </c>
      <c r="L1692" s="71"/>
      <c r="M1692" s="56" t="str">
        <f t="shared" si="26"/>
        <v>Lead Status Unknown</v>
      </c>
    </row>
    <row r="1693" spans="1:13" x14ac:dyDescent="0.25">
      <c r="A1693" s="33">
        <v>12545521</v>
      </c>
      <c r="B1693" t="s">
        <v>1714</v>
      </c>
      <c r="C1693">
        <v>35.803249000000001</v>
      </c>
      <c r="D1693" s="48">
        <v>-95.251412000000002</v>
      </c>
      <c r="E1693" s="33" t="s">
        <v>93</v>
      </c>
      <c r="F1693" s="33" t="s">
        <v>106</v>
      </c>
      <c r="H1693" s="71"/>
      <c r="I1693" s="46" t="s">
        <v>93</v>
      </c>
      <c r="J1693" s="33" t="s">
        <v>106</v>
      </c>
      <c r="L1693" s="71"/>
      <c r="M1693" s="55" t="str">
        <f t="shared" si="26"/>
        <v>Lead Status Unknown</v>
      </c>
    </row>
    <row r="1694" spans="1:13" x14ac:dyDescent="0.25">
      <c r="A1694" s="33">
        <v>12545522</v>
      </c>
      <c r="B1694" t="s">
        <v>1715</v>
      </c>
      <c r="C1694">
        <v>35.798568000000003</v>
      </c>
      <c r="D1694" s="48">
        <v>-95.242973000000006</v>
      </c>
      <c r="E1694" s="33" t="s">
        <v>93</v>
      </c>
      <c r="F1694" s="33" t="s">
        <v>106</v>
      </c>
      <c r="H1694" s="71"/>
      <c r="I1694" s="46" t="s">
        <v>93</v>
      </c>
      <c r="J1694" s="33" t="s">
        <v>106</v>
      </c>
      <c r="L1694" s="71"/>
      <c r="M1694" s="56" t="str">
        <f t="shared" si="26"/>
        <v>Lead Status Unknown</v>
      </c>
    </row>
    <row r="1695" spans="1:13" x14ac:dyDescent="0.25">
      <c r="A1695" s="33">
        <v>12545523</v>
      </c>
      <c r="B1695" t="s">
        <v>1716</v>
      </c>
      <c r="C1695">
        <v>35.806564999999999</v>
      </c>
      <c r="D1695" s="48">
        <v>95.252184999999997</v>
      </c>
      <c r="E1695" s="33" t="s">
        <v>93</v>
      </c>
      <c r="F1695" s="33" t="s">
        <v>106</v>
      </c>
      <c r="H1695" s="71"/>
      <c r="I1695" s="46" t="s">
        <v>93</v>
      </c>
      <c r="J1695" s="33" t="s">
        <v>106</v>
      </c>
      <c r="L1695" s="71"/>
      <c r="M1695" s="55" t="str">
        <f t="shared" si="26"/>
        <v>Lead Status Unknown</v>
      </c>
    </row>
    <row r="1696" spans="1:13" x14ac:dyDescent="0.25">
      <c r="A1696" s="33">
        <v>12545524</v>
      </c>
      <c r="B1696" t="s">
        <v>1717</v>
      </c>
      <c r="C1696">
        <v>35.805070000000001</v>
      </c>
      <c r="D1696" s="48">
        <v>-95.25018</v>
      </c>
      <c r="E1696" s="33" t="s">
        <v>93</v>
      </c>
      <c r="F1696" s="33" t="s">
        <v>106</v>
      </c>
      <c r="H1696" s="71"/>
      <c r="I1696" s="46" t="s">
        <v>93</v>
      </c>
      <c r="J1696" s="33" t="s">
        <v>106</v>
      </c>
      <c r="L1696" s="71"/>
      <c r="M1696" s="56" t="str">
        <f t="shared" si="26"/>
        <v>Lead Status Unknown</v>
      </c>
    </row>
    <row r="1697" spans="1:13" x14ac:dyDescent="0.25">
      <c r="A1697" s="33">
        <v>12545525</v>
      </c>
      <c r="B1697" t="s">
        <v>1718</v>
      </c>
      <c r="C1697">
        <v>35.806623000000002</v>
      </c>
      <c r="D1697" s="48">
        <v>95.251866000000007</v>
      </c>
      <c r="E1697" s="33" t="s">
        <v>93</v>
      </c>
      <c r="F1697" s="33" t="s">
        <v>106</v>
      </c>
      <c r="H1697" s="71"/>
      <c r="I1697" s="46" t="s">
        <v>93</v>
      </c>
      <c r="J1697" s="33" t="s">
        <v>106</v>
      </c>
      <c r="L1697" s="71"/>
      <c r="M1697" s="55" t="str">
        <f t="shared" ref="M1697:M1760" si="27">IF(OR(F1697="Lead",J1697="Lead"),"Lead",(IF(OR(OR(F1697="",J1697=""),AND(AND(NOT(F1697="Lead"),J1697="Galvanized Iron/Steel"),I1697="")),"",IF(AND(OR(I1697="Yes",I1697="Don't Know"),J1697="Galvanized Iron/Steel"),"Galvanized Requiring Replacement",IF(OR(F1697="Unknown",J1697="Unknown"),"Lead Status Unknown",IF(AND(F1697="No System Owned Portion",J1697="No Customer Owned Portion"),"","Non-Lead"))))))</f>
        <v>Lead Status Unknown</v>
      </c>
    </row>
    <row r="1698" spans="1:13" x14ac:dyDescent="0.25">
      <c r="A1698" s="33">
        <v>12545526</v>
      </c>
      <c r="B1698" t="s">
        <v>1719</v>
      </c>
      <c r="C1698">
        <v>35.801617999999998</v>
      </c>
      <c r="D1698" s="48">
        <v>-95.240485000000007</v>
      </c>
      <c r="E1698" s="33" t="s">
        <v>93</v>
      </c>
      <c r="F1698" s="33" t="s">
        <v>106</v>
      </c>
      <c r="H1698" s="71"/>
      <c r="I1698" s="46" t="s">
        <v>93</v>
      </c>
      <c r="J1698" s="33" t="s">
        <v>106</v>
      </c>
      <c r="L1698" s="71"/>
      <c r="M1698" s="56" t="str">
        <f t="shared" si="27"/>
        <v>Lead Status Unknown</v>
      </c>
    </row>
    <row r="1699" spans="1:13" x14ac:dyDescent="0.25">
      <c r="A1699" s="33">
        <v>12545527</v>
      </c>
      <c r="B1699" t="s">
        <v>1720</v>
      </c>
      <c r="C1699">
        <v>35.794604</v>
      </c>
      <c r="D1699" s="48">
        <v>-95.255567999999997</v>
      </c>
      <c r="E1699" s="33" t="s">
        <v>93</v>
      </c>
      <c r="F1699" s="33" t="s">
        <v>106</v>
      </c>
      <c r="H1699" s="71"/>
      <c r="I1699" s="46" t="s">
        <v>93</v>
      </c>
      <c r="J1699" s="33" t="s">
        <v>106</v>
      </c>
      <c r="L1699" s="71"/>
      <c r="M1699" s="55" t="str">
        <f t="shared" si="27"/>
        <v>Lead Status Unknown</v>
      </c>
    </row>
    <row r="1700" spans="1:13" x14ac:dyDescent="0.25">
      <c r="A1700" s="33">
        <v>12545528</v>
      </c>
      <c r="B1700" t="s">
        <v>1721</v>
      </c>
      <c r="C1700">
        <v>35.803325999999998</v>
      </c>
      <c r="D1700" s="48">
        <v>-95.254458</v>
      </c>
      <c r="E1700" s="33" t="s">
        <v>93</v>
      </c>
      <c r="F1700" s="33" t="s">
        <v>106</v>
      </c>
      <c r="H1700" s="71"/>
      <c r="I1700" s="46" t="s">
        <v>93</v>
      </c>
      <c r="J1700" s="33" t="s">
        <v>106</v>
      </c>
      <c r="L1700" s="71"/>
      <c r="M1700" s="56" t="str">
        <f t="shared" si="27"/>
        <v>Lead Status Unknown</v>
      </c>
    </row>
    <row r="1701" spans="1:13" x14ac:dyDescent="0.25">
      <c r="A1701" s="33">
        <v>12545529</v>
      </c>
      <c r="B1701" t="s">
        <v>1721</v>
      </c>
      <c r="C1701">
        <v>35.803325999999998</v>
      </c>
      <c r="D1701" s="48">
        <v>-95.254458</v>
      </c>
      <c r="E1701" s="33" t="s">
        <v>93</v>
      </c>
      <c r="F1701" s="33" t="s">
        <v>106</v>
      </c>
      <c r="H1701" s="71"/>
      <c r="I1701" s="46" t="s">
        <v>93</v>
      </c>
      <c r="J1701" s="33" t="s">
        <v>106</v>
      </c>
      <c r="L1701" s="71"/>
      <c r="M1701" s="55" t="str">
        <f t="shared" si="27"/>
        <v>Lead Status Unknown</v>
      </c>
    </row>
    <row r="1702" spans="1:13" x14ac:dyDescent="0.25">
      <c r="A1702" s="33">
        <v>12545530</v>
      </c>
      <c r="B1702" t="s">
        <v>1722</v>
      </c>
      <c r="C1702">
        <v>35.802557</v>
      </c>
      <c r="D1702" s="48">
        <v>-95.255240000000001</v>
      </c>
      <c r="E1702" s="33" t="s">
        <v>93</v>
      </c>
      <c r="F1702" s="33" t="s">
        <v>106</v>
      </c>
      <c r="H1702" s="71"/>
      <c r="I1702" s="46" t="s">
        <v>93</v>
      </c>
      <c r="J1702" s="33" t="s">
        <v>106</v>
      </c>
      <c r="L1702" s="71"/>
      <c r="M1702" s="56" t="str">
        <f t="shared" si="27"/>
        <v>Lead Status Unknown</v>
      </c>
    </row>
    <row r="1703" spans="1:13" x14ac:dyDescent="0.25">
      <c r="A1703" s="33">
        <v>12545531</v>
      </c>
      <c r="B1703" t="s">
        <v>1723</v>
      </c>
      <c r="C1703">
        <v>35.802751000000001</v>
      </c>
      <c r="D1703" s="48">
        <v>-95.255364</v>
      </c>
      <c r="E1703" s="33" t="s">
        <v>93</v>
      </c>
      <c r="F1703" s="33" t="s">
        <v>106</v>
      </c>
      <c r="H1703" s="71"/>
      <c r="I1703" s="46" t="s">
        <v>93</v>
      </c>
      <c r="J1703" s="33" t="s">
        <v>106</v>
      </c>
      <c r="L1703" s="71"/>
      <c r="M1703" s="55" t="str">
        <f t="shared" si="27"/>
        <v>Lead Status Unknown</v>
      </c>
    </row>
    <row r="1704" spans="1:13" x14ac:dyDescent="0.25">
      <c r="A1704" s="33">
        <v>12545532</v>
      </c>
      <c r="B1704" t="s">
        <v>1724</v>
      </c>
      <c r="C1704">
        <v>35.805444000000001</v>
      </c>
      <c r="D1704" s="48">
        <v>95.252786</v>
      </c>
      <c r="E1704" s="33" t="s">
        <v>93</v>
      </c>
      <c r="F1704" s="33" t="s">
        <v>106</v>
      </c>
      <c r="H1704" s="71"/>
      <c r="I1704" s="46" t="s">
        <v>93</v>
      </c>
      <c r="J1704" s="33" t="s">
        <v>106</v>
      </c>
      <c r="L1704" s="71"/>
      <c r="M1704" s="56" t="str">
        <f t="shared" si="27"/>
        <v>Lead Status Unknown</v>
      </c>
    </row>
    <row r="1705" spans="1:13" x14ac:dyDescent="0.25">
      <c r="A1705" s="33">
        <v>12545533</v>
      </c>
      <c r="B1705" t="s">
        <v>1725</v>
      </c>
      <c r="C1705">
        <v>35.806237000000003</v>
      </c>
      <c r="D1705" s="48">
        <v>-95.252644000000004</v>
      </c>
      <c r="E1705" s="33" t="s">
        <v>93</v>
      </c>
      <c r="F1705" s="33" t="s">
        <v>106</v>
      </c>
      <c r="H1705" s="71"/>
      <c r="I1705" s="46" t="s">
        <v>93</v>
      </c>
      <c r="J1705" s="33" t="s">
        <v>106</v>
      </c>
      <c r="L1705" s="71"/>
      <c r="M1705" s="55" t="str">
        <f t="shared" si="27"/>
        <v>Lead Status Unknown</v>
      </c>
    </row>
    <row r="1706" spans="1:13" x14ac:dyDescent="0.25">
      <c r="A1706" s="33">
        <v>12545534</v>
      </c>
      <c r="B1706" t="s">
        <v>1726</v>
      </c>
      <c r="C1706">
        <v>35.805163999999998</v>
      </c>
      <c r="D1706" s="48">
        <v>-95.252223000000001</v>
      </c>
      <c r="E1706" s="33" t="s">
        <v>93</v>
      </c>
      <c r="F1706" s="33" t="s">
        <v>106</v>
      </c>
      <c r="H1706" s="71"/>
      <c r="I1706" s="46" t="s">
        <v>93</v>
      </c>
      <c r="J1706" s="33" t="s">
        <v>106</v>
      </c>
      <c r="L1706" s="71"/>
      <c r="M1706" s="56" t="str">
        <f t="shared" si="27"/>
        <v>Lead Status Unknown</v>
      </c>
    </row>
    <row r="1707" spans="1:13" x14ac:dyDescent="0.25">
      <c r="A1707" s="33">
        <v>12545535</v>
      </c>
      <c r="B1707" t="s">
        <v>1727</v>
      </c>
      <c r="C1707">
        <v>35.798478000000003</v>
      </c>
      <c r="D1707" s="48">
        <v>-95.240691999999996</v>
      </c>
      <c r="E1707" s="33" t="s">
        <v>93</v>
      </c>
      <c r="F1707" s="33" t="s">
        <v>106</v>
      </c>
      <c r="H1707" s="71"/>
      <c r="I1707" s="46" t="s">
        <v>93</v>
      </c>
      <c r="J1707" s="33" t="s">
        <v>106</v>
      </c>
      <c r="L1707" s="71"/>
      <c r="M1707" s="55" t="str">
        <f t="shared" si="27"/>
        <v>Lead Status Unknown</v>
      </c>
    </row>
    <row r="1708" spans="1:13" x14ac:dyDescent="0.25">
      <c r="A1708" s="33">
        <v>12545536</v>
      </c>
      <c r="B1708" t="s">
        <v>1728</v>
      </c>
      <c r="C1708">
        <v>35.802276999999997</v>
      </c>
      <c r="D1708" s="48">
        <v>-95.238129999999998</v>
      </c>
      <c r="E1708" s="33" t="s">
        <v>93</v>
      </c>
      <c r="F1708" s="33" t="s">
        <v>106</v>
      </c>
      <c r="H1708" s="71"/>
      <c r="I1708" s="46" t="s">
        <v>93</v>
      </c>
      <c r="J1708" s="33" t="s">
        <v>106</v>
      </c>
      <c r="L1708" s="71"/>
      <c r="M1708" s="56" t="str">
        <f t="shared" si="27"/>
        <v>Lead Status Unknown</v>
      </c>
    </row>
    <row r="1709" spans="1:13" x14ac:dyDescent="0.25">
      <c r="A1709" s="33">
        <v>12545537</v>
      </c>
      <c r="B1709" t="s">
        <v>1729</v>
      </c>
      <c r="C1709">
        <v>35.802970999999999</v>
      </c>
      <c r="D1709" s="48">
        <v>-95.236994999999993</v>
      </c>
      <c r="E1709" s="33" t="s">
        <v>93</v>
      </c>
      <c r="F1709" s="33" t="s">
        <v>106</v>
      </c>
      <c r="H1709" s="71"/>
      <c r="I1709" s="46" t="s">
        <v>93</v>
      </c>
      <c r="J1709" s="33" t="s">
        <v>106</v>
      </c>
      <c r="L1709" s="71"/>
      <c r="M1709" s="55" t="str">
        <f t="shared" si="27"/>
        <v>Lead Status Unknown</v>
      </c>
    </row>
    <row r="1710" spans="1:13" x14ac:dyDescent="0.25">
      <c r="A1710" s="33">
        <v>12545538</v>
      </c>
      <c r="B1710" t="s">
        <v>1730</v>
      </c>
      <c r="C1710">
        <v>35.794106999999997</v>
      </c>
      <c r="D1710" s="48">
        <v>-95.253139000000004</v>
      </c>
      <c r="E1710" s="33" t="s">
        <v>93</v>
      </c>
      <c r="F1710" s="33" t="s">
        <v>106</v>
      </c>
      <c r="H1710" s="71"/>
      <c r="I1710" s="46" t="s">
        <v>93</v>
      </c>
      <c r="J1710" s="33" t="s">
        <v>106</v>
      </c>
      <c r="L1710" s="71"/>
      <c r="M1710" s="56" t="str">
        <f t="shared" si="27"/>
        <v>Lead Status Unknown</v>
      </c>
    </row>
    <row r="1711" spans="1:13" x14ac:dyDescent="0.25">
      <c r="A1711" s="33">
        <v>12545539</v>
      </c>
      <c r="B1711" t="s">
        <v>1731</v>
      </c>
      <c r="C1711">
        <v>35.798471999999997</v>
      </c>
      <c r="D1711" s="48">
        <v>-95.243906999999993</v>
      </c>
      <c r="E1711" s="33" t="s">
        <v>93</v>
      </c>
      <c r="F1711" s="33" t="s">
        <v>106</v>
      </c>
      <c r="H1711" s="71"/>
      <c r="I1711" s="46" t="s">
        <v>93</v>
      </c>
      <c r="J1711" s="33" t="s">
        <v>106</v>
      </c>
      <c r="L1711" s="71"/>
      <c r="M1711" s="55" t="str">
        <f t="shared" si="27"/>
        <v>Lead Status Unknown</v>
      </c>
    </row>
    <row r="1712" spans="1:13" x14ac:dyDescent="0.25">
      <c r="A1712" s="33">
        <v>12545540</v>
      </c>
      <c r="B1712" t="s">
        <v>1732</v>
      </c>
      <c r="C1712">
        <v>35.799706</v>
      </c>
      <c r="D1712" s="48">
        <v>95.258143000000004</v>
      </c>
      <c r="E1712" s="33" t="s">
        <v>93</v>
      </c>
      <c r="F1712" s="33" t="s">
        <v>106</v>
      </c>
      <c r="H1712" s="71"/>
      <c r="I1712" s="46" t="s">
        <v>93</v>
      </c>
      <c r="J1712" s="33" t="s">
        <v>106</v>
      </c>
      <c r="L1712" s="71"/>
      <c r="M1712" s="56" t="str">
        <f t="shared" si="27"/>
        <v>Lead Status Unknown</v>
      </c>
    </row>
    <row r="1713" spans="1:13" x14ac:dyDescent="0.25">
      <c r="A1713" s="33">
        <v>12545541</v>
      </c>
      <c r="B1713" t="s">
        <v>1733</v>
      </c>
      <c r="C1713">
        <v>35.800158000000003</v>
      </c>
      <c r="D1713" s="48">
        <v>-95.257386999999994</v>
      </c>
      <c r="E1713" s="33" t="s">
        <v>93</v>
      </c>
      <c r="F1713" s="33" t="s">
        <v>106</v>
      </c>
      <c r="H1713" s="71"/>
      <c r="I1713" s="46" t="s">
        <v>93</v>
      </c>
      <c r="J1713" s="33" t="s">
        <v>106</v>
      </c>
      <c r="L1713" s="71"/>
      <c r="M1713" s="55" t="str">
        <f t="shared" si="27"/>
        <v>Lead Status Unknown</v>
      </c>
    </row>
    <row r="1714" spans="1:13" x14ac:dyDescent="0.25">
      <c r="A1714" s="33">
        <v>12545542</v>
      </c>
      <c r="B1714" t="s">
        <v>1734</v>
      </c>
      <c r="C1714">
        <v>35.802484</v>
      </c>
      <c r="D1714" s="48">
        <v>-95.256119999999996</v>
      </c>
      <c r="E1714" s="33" t="s">
        <v>93</v>
      </c>
      <c r="F1714" s="33" t="s">
        <v>106</v>
      </c>
      <c r="H1714" s="71"/>
      <c r="I1714" s="46" t="s">
        <v>93</v>
      </c>
      <c r="J1714" s="33" t="s">
        <v>106</v>
      </c>
      <c r="L1714" s="71"/>
      <c r="M1714" s="56" t="str">
        <f t="shared" si="27"/>
        <v>Lead Status Unknown</v>
      </c>
    </row>
    <row r="1715" spans="1:13" x14ac:dyDescent="0.25">
      <c r="A1715" s="33">
        <v>12545543</v>
      </c>
      <c r="B1715" t="s">
        <v>1735</v>
      </c>
      <c r="C1715">
        <v>35.807220000000001</v>
      </c>
      <c r="D1715" s="48">
        <v>-95.250726</v>
      </c>
      <c r="E1715" s="33" t="s">
        <v>93</v>
      </c>
      <c r="F1715" s="33" t="s">
        <v>106</v>
      </c>
      <c r="H1715" s="71"/>
      <c r="I1715" s="46" t="s">
        <v>93</v>
      </c>
      <c r="J1715" s="33" t="s">
        <v>106</v>
      </c>
      <c r="L1715" s="71"/>
      <c r="M1715" s="55" t="str">
        <f t="shared" si="27"/>
        <v>Lead Status Unknown</v>
      </c>
    </row>
    <row r="1716" spans="1:13" x14ac:dyDescent="0.25">
      <c r="A1716" s="33">
        <v>12545544</v>
      </c>
      <c r="B1716" t="s">
        <v>1736</v>
      </c>
      <c r="C1716">
        <v>35.784131000000002</v>
      </c>
      <c r="D1716" s="48">
        <v>-95.250051999999997</v>
      </c>
      <c r="E1716" s="33" t="s">
        <v>93</v>
      </c>
      <c r="F1716" s="33" t="s">
        <v>106</v>
      </c>
      <c r="H1716" s="71"/>
      <c r="I1716" s="46" t="s">
        <v>93</v>
      </c>
      <c r="J1716" s="33" t="s">
        <v>106</v>
      </c>
      <c r="L1716" s="71"/>
      <c r="M1716" s="56" t="str">
        <f t="shared" si="27"/>
        <v>Lead Status Unknown</v>
      </c>
    </row>
    <row r="1717" spans="1:13" x14ac:dyDescent="0.25">
      <c r="A1717" s="33">
        <v>12545545</v>
      </c>
      <c r="B1717" t="s">
        <v>1737</v>
      </c>
      <c r="C1717">
        <v>35.783973000000003</v>
      </c>
      <c r="D1717" s="48">
        <v>-95.241888000000003</v>
      </c>
      <c r="E1717" s="33" t="s">
        <v>93</v>
      </c>
      <c r="F1717" s="33" t="s">
        <v>106</v>
      </c>
      <c r="H1717" s="71"/>
      <c r="I1717" s="46" t="s">
        <v>93</v>
      </c>
      <c r="J1717" s="33" t="s">
        <v>106</v>
      </c>
      <c r="L1717" s="71"/>
      <c r="M1717" s="55" t="str">
        <f t="shared" si="27"/>
        <v>Lead Status Unknown</v>
      </c>
    </row>
    <row r="1718" spans="1:13" x14ac:dyDescent="0.25">
      <c r="A1718" s="33">
        <v>12545546</v>
      </c>
      <c r="B1718" t="s">
        <v>1738</v>
      </c>
      <c r="C1718">
        <v>35.797989999999999</v>
      </c>
      <c r="D1718" s="48">
        <v>-95.249228000000002</v>
      </c>
      <c r="E1718" s="33" t="s">
        <v>93</v>
      </c>
      <c r="F1718" s="33" t="s">
        <v>106</v>
      </c>
      <c r="H1718" s="71"/>
      <c r="I1718" s="46" t="s">
        <v>93</v>
      </c>
      <c r="J1718" s="33" t="s">
        <v>106</v>
      </c>
      <c r="L1718" s="71"/>
      <c r="M1718" s="56" t="str">
        <f t="shared" si="27"/>
        <v>Lead Status Unknown</v>
      </c>
    </row>
    <row r="1719" spans="1:13" x14ac:dyDescent="0.25">
      <c r="A1719" s="33">
        <v>12545547</v>
      </c>
      <c r="B1719" t="s">
        <v>1739</v>
      </c>
      <c r="C1719">
        <v>35.798034999999999</v>
      </c>
      <c r="D1719" s="48">
        <v>-95.249324000000001</v>
      </c>
      <c r="E1719" s="33" t="s">
        <v>93</v>
      </c>
      <c r="F1719" s="33" t="s">
        <v>106</v>
      </c>
      <c r="H1719" s="71"/>
      <c r="I1719" s="46" t="s">
        <v>93</v>
      </c>
      <c r="J1719" s="33" t="s">
        <v>106</v>
      </c>
      <c r="L1719" s="71"/>
      <c r="M1719" s="55" t="str">
        <f t="shared" si="27"/>
        <v>Lead Status Unknown</v>
      </c>
    </row>
    <row r="1720" spans="1:13" x14ac:dyDescent="0.25">
      <c r="A1720" s="33">
        <v>12545548</v>
      </c>
      <c r="B1720" t="s">
        <v>1740</v>
      </c>
      <c r="C1720">
        <v>35.795789999999997</v>
      </c>
      <c r="D1720" s="48">
        <v>-95.251846999999998</v>
      </c>
      <c r="E1720" s="33" t="s">
        <v>93</v>
      </c>
      <c r="F1720" s="33" t="s">
        <v>106</v>
      </c>
      <c r="H1720" s="71"/>
      <c r="I1720" s="46" t="s">
        <v>93</v>
      </c>
      <c r="J1720" s="33" t="s">
        <v>106</v>
      </c>
      <c r="L1720" s="71"/>
      <c r="M1720" s="56" t="str">
        <f t="shared" si="27"/>
        <v>Lead Status Unknown</v>
      </c>
    </row>
    <row r="1721" spans="1:13" x14ac:dyDescent="0.25">
      <c r="A1721" s="33">
        <v>12545549</v>
      </c>
      <c r="B1721" t="s">
        <v>1741</v>
      </c>
      <c r="C1721">
        <v>35.798136</v>
      </c>
      <c r="D1721" s="48">
        <v>-95.250794999999997</v>
      </c>
      <c r="E1721" s="33" t="s">
        <v>93</v>
      </c>
      <c r="F1721" s="33" t="s">
        <v>106</v>
      </c>
      <c r="H1721" s="71"/>
      <c r="I1721" s="46" t="s">
        <v>93</v>
      </c>
      <c r="J1721" s="33" t="s">
        <v>106</v>
      </c>
      <c r="L1721" s="71"/>
      <c r="M1721" s="55" t="str">
        <f t="shared" si="27"/>
        <v>Lead Status Unknown</v>
      </c>
    </row>
    <row r="1722" spans="1:13" x14ac:dyDescent="0.25">
      <c r="A1722" s="33">
        <v>12545550</v>
      </c>
      <c r="B1722" t="s">
        <v>1742</v>
      </c>
      <c r="C1722">
        <v>35.799545000000002</v>
      </c>
      <c r="D1722" s="48">
        <v>-95.251441999999997</v>
      </c>
      <c r="E1722" s="33" t="s">
        <v>93</v>
      </c>
      <c r="F1722" s="33" t="s">
        <v>106</v>
      </c>
      <c r="H1722" s="71"/>
      <c r="I1722" s="46" t="s">
        <v>93</v>
      </c>
      <c r="J1722" s="33" t="s">
        <v>106</v>
      </c>
      <c r="L1722" s="71"/>
      <c r="M1722" s="56" t="str">
        <f t="shared" si="27"/>
        <v>Lead Status Unknown</v>
      </c>
    </row>
    <row r="1723" spans="1:13" x14ac:dyDescent="0.25">
      <c r="A1723" s="33">
        <v>12545551</v>
      </c>
      <c r="B1723" t="s">
        <v>1743</v>
      </c>
      <c r="C1723">
        <v>35.798099000000001</v>
      </c>
      <c r="D1723" s="48">
        <v>-95.249208999999993</v>
      </c>
      <c r="E1723" s="33" t="s">
        <v>93</v>
      </c>
      <c r="F1723" s="33" t="s">
        <v>106</v>
      </c>
      <c r="H1723" s="71"/>
      <c r="I1723" s="46" t="s">
        <v>93</v>
      </c>
      <c r="J1723" s="33" t="s">
        <v>106</v>
      </c>
      <c r="L1723" s="71"/>
      <c r="M1723" s="55" t="str">
        <f t="shared" si="27"/>
        <v>Lead Status Unknown</v>
      </c>
    </row>
    <row r="1724" spans="1:13" x14ac:dyDescent="0.25">
      <c r="A1724" s="33">
        <v>12545552</v>
      </c>
      <c r="B1724" t="s">
        <v>1744</v>
      </c>
      <c r="C1724">
        <v>35.784087</v>
      </c>
      <c r="D1724" s="48">
        <v>-95.267871</v>
      </c>
      <c r="E1724" s="33" t="s">
        <v>93</v>
      </c>
      <c r="F1724" s="33" t="s">
        <v>106</v>
      </c>
      <c r="H1724" s="71"/>
      <c r="I1724" s="46" t="s">
        <v>93</v>
      </c>
      <c r="J1724" s="33" t="s">
        <v>106</v>
      </c>
      <c r="L1724" s="71"/>
      <c r="M1724" s="56" t="str">
        <f t="shared" si="27"/>
        <v>Lead Status Unknown</v>
      </c>
    </row>
    <row r="1725" spans="1:13" x14ac:dyDescent="0.25">
      <c r="A1725" s="33">
        <v>12545553</v>
      </c>
      <c r="B1725" t="s">
        <v>1744</v>
      </c>
      <c r="C1725">
        <v>35.784087</v>
      </c>
      <c r="D1725" s="48">
        <v>-95.267871</v>
      </c>
      <c r="E1725" s="33" t="s">
        <v>93</v>
      </c>
      <c r="F1725" s="33" t="s">
        <v>106</v>
      </c>
      <c r="H1725" s="71"/>
      <c r="I1725" s="46" t="s">
        <v>93</v>
      </c>
      <c r="J1725" s="33" t="s">
        <v>106</v>
      </c>
      <c r="L1725" s="71"/>
      <c r="M1725" s="55" t="str">
        <f t="shared" si="27"/>
        <v>Lead Status Unknown</v>
      </c>
    </row>
    <row r="1726" spans="1:13" x14ac:dyDescent="0.25">
      <c r="A1726" s="33">
        <v>12545554</v>
      </c>
      <c r="B1726" t="s">
        <v>1745</v>
      </c>
      <c r="C1726">
        <v>35.798017000000002</v>
      </c>
      <c r="D1726" s="48">
        <v>-95.241467</v>
      </c>
      <c r="E1726" s="33" t="s">
        <v>93</v>
      </c>
      <c r="F1726" s="33" t="s">
        <v>106</v>
      </c>
      <c r="H1726" s="71"/>
      <c r="I1726" s="46" t="s">
        <v>93</v>
      </c>
      <c r="J1726" s="33" t="s">
        <v>106</v>
      </c>
      <c r="L1726" s="71"/>
      <c r="M1726" s="56" t="str">
        <f t="shared" si="27"/>
        <v>Lead Status Unknown</v>
      </c>
    </row>
    <row r="1727" spans="1:13" x14ac:dyDescent="0.25">
      <c r="A1727" s="33">
        <v>12545555</v>
      </c>
      <c r="B1727" t="s">
        <v>1746</v>
      </c>
      <c r="C1727">
        <v>35.798344</v>
      </c>
      <c r="D1727" s="48">
        <v>-95.238298</v>
      </c>
      <c r="E1727" s="33" t="s">
        <v>93</v>
      </c>
      <c r="F1727" s="33" t="s">
        <v>106</v>
      </c>
      <c r="H1727" s="71"/>
      <c r="I1727" s="46" t="s">
        <v>93</v>
      </c>
      <c r="J1727" s="33" t="s">
        <v>106</v>
      </c>
      <c r="L1727" s="71"/>
      <c r="M1727" s="55" t="str">
        <f t="shared" si="27"/>
        <v>Lead Status Unknown</v>
      </c>
    </row>
    <row r="1728" spans="1:13" x14ac:dyDescent="0.25">
      <c r="A1728" s="33">
        <v>12545556</v>
      </c>
      <c r="B1728" t="s">
        <v>1747</v>
      </c>
      <c r="C1728">
        <v>35.794899999999998</v>
      </c>
      <c r="D1728" s="48">
        <v>-95.254350000000002</v>
      </c>
      <c r="E1728" s="33" t="s">
        <v>93</v>
      </c>
      <c r="F1728" s="33" t="s">
        <v>106</v>
      </c>
      <c r="H1728" s="71"/>
      <c r="I1728" s="46" t="s">
        <v>93</v>
      </c>
      <c r="J1728" s="33" t="s">
        <v>106</v>
      </c>
      <c r="L1728" s="71"/>
      <c r="M1728" s="56" t="str">
        <f t="shared" si="27"/>
        <v>Lead Status Unknown</v>
      </c>
    </row>
    <row r="1729" spans="1:13" x14ac:dyDescent="0.25">
      <c r="A1729" s="33">
        <v>12545557</v>
      </c>
      <c r="B1729" t="s">
        <v>1748</v>
      </c>
      <c r="C1729">
        <v>35.797663</v>
      </c>
      <c r="D1729" s="48">
        <v>-95.242598000000001</v>
      </c>
      <c r="E1729" s="33" t="s">
        <v>93</v>
      </c>
      <c r="F1729" s="33" t="s">
        <v>106</v>
      </c>
      <c r="H1729" s="71"/>
      <c r="I1729" s="46" t="s">
        <v>93</v>
      </c>
      <c r="J1729" s="33" t="s">
        <v>106</v>
      </c>
      <c r="L1729" s="71"/>
      <c r="M1729" s="55" t="str">
        <f t="shared" si="27"/>
        <v>Lead Status Unknown</v>
      </c>
    </row>
    <row r="1730" spans="1:13" x14ac:dyDescent="0.25">
      <c r="A1730" s="33">
        <v>12545558</v>
      </c>
      <c r="B1730" t="s">
        <v>1749</v>
      </c>
      <c r="C1730">
        <v>35.799799999999998</v>
      </c>
      <c r="D1730" s="48">
        <v>95.249802000000003</v>
      </c>
      <c r="E1730" s="33" t="s">
        <v>93</v>
      </c>
      <c r="F1730" s="33" t="s">
        <v>106</v>
      </c>
      <c r="H1730" s="71"/>
      <c r="I1730" s="46" t="s">
        <v>93</v>
      </c>
      <c r="J1730" s="33" t="s">
        <v>106</v>
      </c>
      <c r="L1730" s="71"/>
      <c r="M1730" s="56" t="str">
        <f t="shared" si="27"/>
        <v>Lead Status Unknown</v>
      </c>
    </row>
    <row r="1731" spans="1:13" x14ac:dyDescent="0.25">
      <c r="A1731" s="33">
        <v>12545559</v>
      </c>
      <c r="B1731" t="s">
        <v>1750</v>
      </c>
      <c r="C1731">
        <v>35.800212000000002</v>
      </c>
      <c r="D1731" s="48">
        <v>-95.250727999999995</v>
      </c>
      <c r="E1731" s="33" t="s">
        <v>93</v>
      </c>
      <c r="F1731" s="33" t="s">
        <v>106</v>
      </c>
      <c r="H1731" s="71"/>
      <c r="I1731" s="46" t="s">
        <v>93</v>
      </c>
      <c r="J1731" s="33" t="s">
        <v>106</v>
      </c>
      <c r="L1731" s="71"/>
      <c r="M1731" s="55" t="str">
        <f t="shared" si="27"/>
        <v>Lead Status Unknown</v>
      </c>
    </row>
    <row r="1732" spans="1:13" x14ac:dyDescent="0.25">
      <c r="A1732" s="33">
        <v>12545560</v>
      </c>
      <c r="B1732" t="s">
        <v>1751</v>
      </c>
      <c r="C1732">
        <v>35.800246999999999</v>
      </c>
      <c r="D1732" s="48">
        <v>-95.250390999999993</v>
      </c>
      <c r="E1732" s="33" t="s">
        <v>93</v>
      </c>
      <c r="F1732" s="33" t="s">
        <v>106</v>
      </c>
      <c r="H1732" s="71"/>
      <c r="I1732" s="46" t="s">
        <v>93</v>
      </c>
      <c r="J1732" s="33" t="s">
        <v>106</v>
      </c>
      <c r="L1732" s="71"/>
      <c r="M1732" s="56" t="str">
        <f t="shared" si="27"/>
        <v>Lead Status Unknown</v>
      </c>
    </row>
    <row r="1733" spans="1:13" x14ac:dyDescent="0.25">
      <c r="A1733" s="33">
        <v>12545561</v>
      </c>
      <c r="B1733" t="s">
        <v>1752</v>
      </c>
      <c r="C1733">
        <v>35.800255</v>
      </c>
      <c r="D1733" s="48">
        <v>-95.250709000000001</v>
      </c>
      <c r="E1733" s="33" t="s">
        <v>93</v>
      </c>
      <c r="F1733" s="33" t="s">
        <v>106</v>
      </c>
      <c r="H1733" s="71"/>
      <c r="I1733" s="46" t="s">
        <v>93</v>
      </c>
      <c r="J1733" s="33" t="s">
        <v>106</v>
      </c>
      <c r="L1733" s="71"/>
      <c r="M1733" s="55" t="str">
        <f t="shared" si="27"/>
        <v>Lead Status Unknown</v>
      </c>
    </row>
    <row r="1734" spans="1:13" x14ac:dyDescent="0.25">
      <c r="A1734" s="33">
        <v>12545562</v>
      </c>
      <c r="B1734" t="s">
        <v>1753</v>
      </c>
      <c r="C1734">
        <v>35.794935000000002</v>
      </c>
      <c r="D1734" s="48">
        <v>-95.248722999999998</v>
      </c>
      <c r="E1734" s="33" t="s">
        <v>93</v>
      </c>
      <c r="F1734" s="33" t="s">
        <v>106</v>
      </c>
      <c r="H1734" s="71"/>
      <c r="I1734" s="46" t="s">
        <v>93</v>
      </c>
      <c r="J1734" s="33" t="s">
        <v>106</v>
      </c>
      <c r="L1734" s="71"/>
      <c r="M1734" s="56" t="str">
        <f t="shared" si="27"/>
        <v>Lead Status Unknown</v>
      </c>
    </row>
    <row r="1735" spans="1:13" x14ac:dyDescent="0.25">
      <c r="A1735" s="33">
        <v>12545563</v>
      </c>
      <c r="B1735" t="s">
        <v>1754</v>
      </c>
      <c r="C1735">
        <v>35.794502000000001</v>
      </c>
      <c r="D1735" s="48">
        <v>-95.251154999999997</v>
      </c>
      <c r="E1735" s="33" t="s">
        <v>93</v>
      </c>
      <c r="F1735" s="33" t="s">
        <v>106</v>
      </c>
      <c r="H1735" s="71"/>
      <c r="I1735" s="46" t="s">
        <v>93</v>
      </c>
      <c r="J1735" s="33" t="s">
        <v>106</v>
      </c>
      <c r="L1735" s="71"/>
      <c r="M1735" s="55" t="str">
        <f t="shared" si="27"/>
        <v>Lead Status Unknown</v>
      </c>
    </row>
    <row r="1736" spans="1:13" x14ac:dyDescent="0.25">
      <c r="A1736" s="33">
        <v>12545564</v>
      </c>
      <c r="B1736" t="s">
        <v>1755</v>
      </c>
      <c r="C1736">
        <v>35.798504999999999</v>
      </c>
      <c r="D1736" s="48">
        <v>-95.246167</v>
      </c>
      <c r="E1736" s="33" t="s">
        <v>93</v>
      </c>
      <c r="F1736" s="33" t="s">
        <v>106</v>
      </c>
      <c r="H1736" s="71"/>
      <c r="I1736" s="46" t="s">
        <v>93</v>
      </c>
      <c r="J1736" s="33" t="s">
        <v>106</v>
      </c>
      <c r="L1736" s="71"/>
      <c r="M1736" s="56" t="str">
        <f t="shared" si="27"/>
        <v>Lead Status Unknown</v>
      </c>
    </row>
    <row r="1737" spans="1:13" x14ac:dyDescent="0.25">
      <c r="A1737" s="33">
        <v>12545565</v>
      </c>
      <c r="B1737" t="s">
        <v>1756</v>
      </c>
      <c r="C1737">
        <v>35.795169000000001</v>
      </c>
      <c r="D1737" s="48">
        <v>-95.248532999999995</v>
      </c>
      <c r="E1737" s="33" t="s">
        <v>93</v>
      </c>
      <c r="F1737" s="33" t="s">
        <v>106</v>
      </c>
      <c r="H1737" s="71"/>
      <c r="I1737" s="46" t="s">
        <v>93</v>
      </c>
      <c r="J1737" s="33" t="s">
        <v>106</v>
      </c>
      <c r="L1737" s="71"/>
      <c r="M1737" s="55" t="str">
        <f t="shared" si="27"/>
        <v>Lead Status Unknown</v>
      </c>
    </row>
    <row r="1738" spans="1:13" x14ac:dyDescent="0.25">
      <c r="A1738" s="33">
        <v>12545566</v>
      </c>
      <c r="B1738" t="s">
        <v>1757</v>
      </c>
      <c r="C1738">
        <v>35.795723000000002</v>
      </c>
      <c r="D1738" s="48">
        <v>-95.247253000000001</v>
      </c>
      <c r="E1738" s="33" t="s">
        <v>93</v>
      </c>
      <c r="F1738" s="33" t="s">
        <v>106</v>
      </c>
      <c r="H1738" s="71"/>
      <c r="I1738" s="46" t="s">
        <v>93</v>
      </c>
      <c r="J1738" s="33" t="s">
        <v>106</v>
      </c>
      <c r="L1738" s="71"/>
      <c r="M1738" s="56" t="str">
        <f t="shared" si="27"/>
        <v>Lead Status Unknown</v>
      </c>
    </row>
    <row r="1739" spans="1:13" x14ac:dyDescent="0.25">
      <c r="A1739" s="33">
        <v>12545567</v>
      </c>
      <c r="B1739" t="s">
        <v>1758</v>
      </c>
      <c r="C1739">
        <v>35.797029000000002</v>
      </c>
      <c r="D1739" s="48">
        <v>-95.254165</v>
      </c>
      <c r="E1739" s="33" t="s">
        <v>93</v>
      </c>
      <c r="F1739" s="33" t="s">
        <v>106</v>
      </c>
      <c r="H1739" s="71"/>
      <c r="I1739" s="46" t="s">
        <v>93</v>
      </c>
      <c r="J1739" s="33" t="s">
        <v>106</v>
      </c>
      <c r="L1739" s="71"/>
      <c r="M1739" s="55" t="str">
        <f t="shared" si="27"/>
        <v>Lead Status Unknown</v>
      </c>
    </row>
    <row r="1740" spans="1:13" x14ac:dyDescent="0.25">
      <c r="A1740" s="33">
        <v>12545568</v>
      </c>
      <c r="B1740" t="s">
        <v>1759</v>
      </c>
      <c r="C1740">
        <v>35.803866999999997</v>
      </c>
      <c r="D1740" s="48">
        <v>-95.252561999999998</v>
      </c>
      <c r="E1740" s="33" t="s">
        <v>93</v>
      </c>
      <c r="F1740" s="33" t="s">
        <v>106</v>
      </c>
      <c r="H1740" s="71"/>
      <c r="I1740" s="46" t="s">
        <v>93</v>
      </c>
      <c r="J1740" s="33" t="s">
        <v>106</v>
      </c>
      <c r="L1740" s="71"/>
      <c r="M1740" s="56" t="str">
        <f t="shared" si="27"/>
        <v>Lead Status Unknown</v>
      </c>
    </row>
    <row r="1741" spans="1:13" x14ac:dyDescent="0.25">
      <c r="A1741" s="33">
        <v>12545569</v>
      </c>
      <c r="B1741" t="s">
        <v>1760</v>
      </c>
      <c r="C1741">
        <v>35.800724000000002</v>
      </c>
      <c r="D1741" s="48">
        <v>-95.248232000000002</v>
      </c>
      <c r="E1741" s="33" t="s">
        <v>93</v>
      </c>
      <c r="F1741" s="33" t="s">
        <v>106</v>
      </c>
      <c r="H1741" s="71"/>
      <c r="I1741" s="46" t="s">
        <v>93</v>
      </c>
      <c r="J1741" s="33" t="s">
        <v>106</v>
      </c>
      <c r="L1741" s="71"/>
      <c r="M1741" s="55" t="str">
        <f t="shared" si="27"/>
        <v>Lead Status Unknown</v>
      </c>
    </row>
    <row r="1742" spans="1:13" x14ac:dyDescent="0.25">
      <c r="A1742" s="33">
        <v>12545570</v>
      </c>
      <c r="B1742" t="s">
        <v>1761</v>
      </c>
      <c r="C1742">
        <v>35.797015000000002</v>
      </c>
      <c r="D1742" s="48">
        <v>-95.254288000000003</v>
      </c>
      <c r="E1742" s="33" t="s">
        <v>93</v>
      </c>
      <c r="F1742" s="33" t="s">
        <v>106</v>
      </c>
      <c r="H1742" s="71"/>
      <c r="I1742" s="46" t="s">
        <v>93</v>
      </c>
      <c r="J1742" s="33" t="s">
        <v>106</v>
      </c>
      <c r="L1742" s="71"/>
      <c r="M1742" s="56" t="str">
        <f t="shared" si="27"/>
        <v>Lead Status Unknown</v>
      </c>
    </row>
    <row r="1743" spans="1:13" x14ac:dyDescent="0.25">
      <c r="A1743" s="33">
        <v>12545571</v>
      </c>
      <c r="B1743" t="s">
        <v>1762</v>
      </c>
      <c r="C1743">
        <v>35.805281000000001</v>
      </c>
      <c r="D1743" s="48">
        <v>-95.253214</v>
      </c>
      <c r="E1743" s="33" t="s">
        <v>93</v>
      </c>
      <c r="F1743" s="33" t="s">
        <v>106</v>
      </c>
      <c r="H1743" s="71"/>
      <c r="I1743" s="46" t="s">
        <v>93</v>
      </c>
      <c r="J1743" s="33" t="s">
        <v>106</v>
      </c>
      <c r="L1743" s="71"/>
      <c r="M1743" s="55" t="str">
        <f t="shared" si="27"/>
        <v>Lead Status Unknown</v>
      </c>
    </row>
    <row r="1744" spans="1:13" x14ac:dyDescent="0.25">
      <c r="A1744" s="33">
        <v>12545572</v>
      </c>
      <c r="B1744" t="s">
        <v>1763</v>
      </c>
      <c r="C1744">
        <v>35.801535999999999</v>
      </c>
      <c r="D1744" s="48">
        <v>-95.247387000000003</v>
      </c>
      <c r="E1744" s="33" t="s">
        <v>93</v>
      </c>
      <c r="F1744" s="33" t="s">
        <v>106</v>
      </c>
      <c r="H1744" s="71"/>
      <c r="I1744" s="46" t="s">
        <v>93</v>
      </c>
      <c r="J1744" s="33" t="s">
        <v>106</v>
      </c>
      <c r="L1744" s="71"/>
      <c r="M1744" s="56" t="str">
        <f t="shared" si="27"/>
        <v>Lead Status Unknown</v>
      </c>
    </row>
    <row r="1745" spans="1:13" x14ac:dyDescent="0.25">
      <c r="A1745" s="33">
        <v>12545573</v>
      </c>
      <c r="B1745" t="s">
        <v>1764</v>
      </c>
      <c r="C1745">
        <v>35.796658999999998</v>
      </c>
      <c r="D1745" s="48">
        <v>-95.255020999999999</v>
      </c>
      <c r="E1745" s="33" t="s">
        <v>93</v>
      </c>
      <c r="F1745" s="33" t="s">
        <v>106</v>
      </c>
      <c r="H1745" s="71"/>
      <c r="I1745" s="46" t="s">
        <v>93</v>
      </c>
      <c r="J1745" s="33" t="s">
        <v>106</v>
      </c>
      <c r="L1745" s="71"/>
      <c r="M1745" s="55" t="str">
        <f t="shared" si="27"/>
        <v>Lead Status Unknown</v>
      </c>
    </row>
    <row r="1746" spans="1:13" x14ac:dyDescent="0.25">
      <c r="A1746" s="33">
        <v>12545574</v>
      </c>
      <c r="B1746" t="s">
        <v>1765</v>
      </c>
      <c r="C1746">
        <v>35.701676999999997</v>
      </c>
      <c r="D1746" s="48">
        <v>-95.255299600000001</v>
      </c>
      <c r="E1746" s="33" t="s">
        <v>93</v>
      </c>
      <c r="F1746" s="33" t="s">
        <v>106</v>
      </c>
      <c r="H1746" s="71"/>
      <c r="I1746" s="46" t="s">
        <v>93</v>
      </c>
      <c r="J1746" s="33" t="s">
        <v>106</v>
      </c>
      <c r="L1746" s="71"/>
      <c r="M1746" s="56" t="str">
        <f t="shared" si="27"/>
        <v>Lead Status Unknown</v>
      </c>
    </row>
    <row r="1747" spans="1:13" x14ac:dyDescent="0.25">
      <c r="A1747" s="33">
        <v>12545575</v>
      </c>
      <c r="B1747" t="s">
        <v>1766</v>
      </c>
      <c r="C1747">
        <v>35.804960000000001</v>
      </c>
      <c r="D1747" s="48">
        <v>-95.253450999999998</v>
      </c>
      <c r="E1747" s="33" t="s">
        <v>93</v>
      </c>
      <c r="F1747" s="33" t="s">
        <v>106</v>
      </c>
      <c r="H1747" s="71"/>
      <c r="I1747" s="46" t="s">
        <v>93</v>
      </c>
      <c r="J1747" s="33" t="s">
        <v>106</v>
      </c>
      <c r="L1747" s="71"/>
      <c r="M1747" s="55" t="str">
        <f t="shared" si="27"/>
        <v>Lead Status Unknown</v>
      </c>
    </row>
    <row r="1748" spans="1:13" x14ac:dyDescent="0.25">
      <c r="A1748" s="33">
        <v>12545576</v>
      </c>
      <c r="B1748" t="s">
        <v>1767</v>
      </c>
      <c r="C1748">
        <v>35.805717999999999</v>
      </c>
      <c r="D1748" s="48">
        <v>-95.251175000000003</v>
      </c>
      <c r="E1748" s="33" t="s">
        <v>93</v>
      </c>
      <c r="F1748" s="33" t="s">
        <v>106</v>
      </c>
      <c r="H1748" s="71"/>
      <c r="I1748" s="46" t="s">
        <v>93</v>
      </c>
      <c r="J1748" s="33" t="s">
        <v>106</v>
      </c>
      <c r="L1748" s="71"/>
      <c r="M1748" s="56" t="str">
        <f t="shared" si="27"/>
        <v>Lead Status Unknown</v>
      </c>
    </row>
    <row r="1749" spans="1:13" x14ac:dyDescent="0.25">
      <c r="A1749" s="33">
        <v>12545577</v>
      </c>
      <c r="B1749" t="s">
        <v>1768</v>
      </c>
      <c r="C1749">
        <v>35.806747999999999</v>
      </c>
      <c r="D1749" s="48">
        <v>-95.252483999999995</v>
      </c>
      <c r="E1749" s="33" t="s">
        <v>93</v>
      </c>
      <c r="F1749" s="33" t="s">
        <v>106</v>
      </c>
      <c r="H1749" s="71"/>
      <c r="I1749" s="46" t="s">
        <v>93</v>
      </c>
      <c r="J1749" s="33" t="s">
        <v>106</v>
      </c>
      <c r="L1749" s="71"/>
      <c r="M1749" s="55" t="str">
        <f t="shared" si="27"/>
        <v>Lead Status Unknown</v>
      </c>
    </row>
    <row r="1750" spans="1:13" x14ac:dyDescent="0.25">
      <c r="A1750" s="33">
        <v>12545578</v>
      </c>
      <c r="B1750" t="s">
        <v>1769</v>
      </c>
      <c r="C1750">
        <v>35.807316999999998</v>
      </c>
      <c r="D1750" s="48">
        <v>-95.250919999999994</v>
      </c>
      <c r="E1750" s="33" t="s">
        <v>93</v>
      </c>
      <c r="F1750" s="33" t="s">
        <v>106</v>
      </c>
      <c r="H1750" s="71"/>
      <c r="I1750" s="46" t="s">
        <v>93</v>
      </c>
      <c r="J1750" s="33" t="s">
        <v>106</v>
      </c>
      <c r="L1750" s="71"/>
      <c r="M1750" s="56" t="str">
        <f t="shared" si="27"/>
        <v>Lead Status Unknown</v>
      </c>
    </row>
    <row r="1751" spans="1:13" x14ac:dyDescent="0.25">
      <c r="A1751" s="33">
        <v>12545579</v>
      </c>
      <c r="B1751" t="s">
        <v>1770</v>
      </c>
      <c r="C1751">
        <v>35.807174000000003</v>
      </c>
      <c r="D1751" s="48">
        <v>95.249827999999994</v>
      </c>
      <c r="E1751" s="33" t="s">
        <v>93</v>
      </c>
      <c r="F1751" s="33" t="s">
        <v>106</v>
      </c>
      <c r="H1751" s="71"/>
      <c r="I1751" s="46" t="s">
        <v>93</v>
      </c>
      <c r="J1751" s="33" t="s">
        <v>106</v>
      </c>
      <c r="L1751" s="71"/>
      <c r="M1751" s="55" t="str">
        <f t="shared" si="27"/>
        <v>Lead Status Unknown</v>
      </c>
    </row>
    <row r="1752" spans="1:13" x14ac:dyDescent="0.25">
      <c r="A1752" s="33">
        <v>12545580</v>
      </c>
      <c r="B1752" t="s">
        <v>1771</v>
      </c>
      <c r="C1752">
        <v>35.805672000000001</v>
      </c>
      <c r="D1752" s="48">
        <v>-95.252373800000001</v>
      </c>
      <c r="E1752" s="33" t="s">
        <v>93</v>
      </c>
      <c r="F1752" s="33" t="s">
        <v>106</v>
      </c>
      <c r="H1752" s="71"/>
      <c r="I1752" s="46" t="s">
        <v>93</v>
      </c>
      <c r="J1752" s="33" t="s">
        <v>106</v>
      </c>
      <c r="L1752" s="71"/>
      <c r="M1752" s="56" t="str">
        <f t="shared" si="27"/>
        <v>Lead Status Unknown</v>
      </c>
    </row>
    <row r="1753" spans="1:13" x14ac:dyDescent="0.25">
      <c r="A1753" s="33">
        <v>12545581</v>
      </c>
      <c r="B1753" t="s">
        <v>1772</v>
      </c>
      <c r="C1753">
        <v>35.806764000000001</v>
      </c>
      <c r="D1753" s="48">
        <v>-95.250735000000006</v>
      </c>
      <c r="E1753" s="33" t="s">
        <v>93</v>
      </c>
      <c r="F1753" s="33" t="s">
        <v>106</v>
      </c>
      <c r="H1753" s="71"/>
      <c r="I1753" s="46" t="s">
        <v>93</v>
      </c>
      <c r="J1753" s="33" t="s">
        <v>106</v>
      </c>
      <c r="L1753" s="71"/>
      <c r="M1753" s="55" t="str">
        <f t="shared" si="27"/>
        <v>Lead Status Unknown</v>
      </c>
    </row>
    <row r="1754" spans="1:13" x14ac:dyDescent="0.25">
      <c r="A1754" s="33">
        <v>12545582</v>
      </c>
      <c r="B1754" t="s">
        <v>1773</v>
      </c>
      <c r="C1754">
        <v>35.798532999999999</v>
      </c>
      <c r="D1754" s="48">
        <v>-95.240022999999994</v>
      </c>
      <c r="E1754" s="33" t="s">
        <v>93</v>
      </c>
      <c r="F1754" s="33" t="s">
        <v>106</v>
      </c>
      <c r="H1754" s="71"/>
      <c r="I1754" s="46" t="s">
        <v>93</v>
      </c>
      <c r="J1754" s="33" t="s">
        <v>106</v>
      </c>
      <c r="L1754" s="71"/>
      <c r="M1754" s="56" t="str">
        <f t="shared" si="27"/>
        <v>Lead Status Unknown</v>
      </c>
    </row>
    <row r="1755" spans="1:13" x14ac:dyDescent="0.25">
      <c r="A1755" s="33">
        <v>12545583</v>
      </c>
      <c r="B1755" t="s">
        <v>1774</v>
      </c>
      <c r="C1755">
        <v>35.807459999999999</v>
      </c>
      <c r="D1755" s="48">
        <v>-95.252853000000002</v>
      </c>
      <c r="E1755" s="33" t="s">
        <v>93</v>
      </c>
      <c r="F1755" s="33" t="s">
        <v>106</v>
      </c>
      <c r="H1755" s="71"/>
      <c r="I1755" s="46" t="s">
        <v>93</v>
      </c>
      <c r="J1755" s="33" t="s">
        <v>106</v>
      </c>
      <c r="L1755" s="71"/>
      <c r="M1755" s="55" t="str">
        <f t="shared" si="27"/>
        <v>Lead Status Unknown</v>
      </c>
    </row>
    <row r="1756" spans="1:13" x14ac:dyDescent="0.25">
      <c r="A1756" s="33">
        <v>12545584</v>
      </c>
      <c r="B1756" t="s">
        <v>1775</v>
      </c>
      <c r="C1756">
        <v>35.807969999999997</v>
      </c>
      <c r="D1756" s="48">
        <v>-95.251050000000006</v>
      </c>
      <c r="E1756" s="33" t="s">
        <v>93</v>
      </c>
      <c r="F1756" s="33" t="s">
        <v>106</v>
      </c>
      <c r="H1756" s="71"/>
      <c r="I1756" s="46" t="s">
        <v>93</v>
      </c>
      <c r="J1756" s="33" t="s">
        <v>106</v>
      </c>
      <c r="L1756" s="71"/>
      <c r="M1756" s="56" t="str">
        <f t="shared" si="27"/>
        <v>Lead Status Unknown</v>
      </c>
    </row>
    <row r="1757" spans="1:13" x14ac:dyDescent="0.25">
      <c r="A1757" s="33">
        <v>12545585</v>
      </c>
      <c r="B1757" t="s">
        <v>1776</v>
      </c>
      <c r="C1757">
        <v>35.798546999999999</v>
      </c>
      <c r="D1757" s="48">
        <v>-95.238797000000005</v>
      </c>
      <c r="E1757" s="33" t="s">
        <v>93</v>
      </c>
      <c r="F1757" s="33" t="s">
        <v>106</v>
      </c>
      <c r="H1757" s="71"/>
      <c r="I1757" s="46" t="s">
        <v>93</v>
      </c>
      <c r="J1757" s="33" t="s">
        <v>106</v>
      </c>
      <c r="L1757" s="71"/>
      <c r="M1757" s="55" t="str">
        <f t="shared" si="27"/>
        <v>Lead Status Unknown</v>
      </c>
    </row>
    <row r="1758" spans="1:13" x14ac:dyDescent="0.25">
      <c r="A1758" s="33">
        <v>12545586</v>
      </c>
      <c r="B1758" t="s">
        <v>1777</v>
      </c>
      <c r="C1758">
        <v>35.802756000000002</v>
      </c>
      <c r="D1758" s="48">
        <v>95.236997000000002</v>
      </c>
      <c r="E1758" s="33" t="s">
        <v>93</v>
      </c>
      <c r="F1758" s="33" t="s">
        <v>106</v>
      </c>
      <c r="H1758" s="71"/>
      <c r="I1758" s="46" t="s">
        <v>93</v>
      </c>
      <c r="J1758" s="33" t="s">
        <v>106</v>
      </c>
      <c r="L1758" s="71"/>
      <c r="M1758" s="56" t="str">
        <f t="shared" si="27"/>
        <v>Lead Status Unknown</v>
      </c>
    </row>
    <row r="1759" spans="1:13" x14ac:dyDescent="0.25">
      <c r="A1759" s="33">
        <v>12545587</v>
      </c>
      <c r="B1759" t="s">
        <v>1778</v>
      </c>
      <c r="C1759">
        <v>35.798386999999998</v>
      </c>
      <c r="D1759" s="48">
        <v>-95.238390999999993</v>
      </c>
      <c r="E1759" s="33" t="s">
        <v>93</v>
      </c>
      <c r="F1759" s="33" t="s">
        <v>106</v>
      </c>
      <c r="H1759" s="71"/>
      <c r="I1759" s="46" t="s">
        <v>93</v>
      </c>
      <c r="J1759" s="33" t="s">
        <v>106</v>
      </c>
      <c r="L1759" s="71"/>
      <c r="M1759" s="55" t="str">
        <f t="shared" si="27"/>
        <v>Lead Status Unknown</v>
      </c>
    </row>
    <row r="1760" spans="1:13" x14ac:dyDescent="0.25">
      <c r="A1760" s="33">
        <v>12545588</v>
      </c>
      <c r="B1760" t="s">
        <v>1779</v>
      </c>
      <c r="C1760">
        <v>35.801341000000001</v>
      </c>
      <c r="D1760" s="48">
        <v>-95.253927000000004</v>
      </c>
      <c r="E1760" s="33" t="s">
        <v>93</v>
      </c>
      <c r="F1760" s="33" t="s">
        <v>106</v>
      </c>
      <c r="H1760" s="71"/>
      <c r="I1760" s="46" t="s">
        <v>93</v>
      </c>
      <c r="J1760" s="33" t="s">
        <v>106</v>
      </c>
      <c r="L1760" s="71"/>
      <c r="M1760" s="56" t="str">
        <f t="shared" si="27"/>
        <v>Lead Status Unknown</v>
      </c>
    </row>
    <row r="1761" spans="1:13" x14ac:dyDescent="0.25">
      <c r="A1761" s="33">
        <v>12545589</v>
      </c>
      <c r="B1761" t="s">
        <v>1780</v>
      </c>
      <c r="C1761">
        <v>35.798549999999999</v>
      </c>
      <c r="D1761" s="48">
        <v>-95.244669999999999</v>
      </c>
      <c r="E1761" s="33" t="s">
        <v>93</v>
      </c>
      <c r="F1761" s="33" t="s">
        <v>106</v>
      </c>
      <c r="H1761" s="71"/>
      <c r="I1761" s="46" t="s">
        <v>93</v>
      </c>
      <c r="J1761" s="33" t="s">
        <v>106</v>
      </c>
      <c r="L1761" s="71"/>
      <c r="M1761" s="55" t="str">
        <f t="shared" ref="M1761:M1776" si="28">IF(OR(F1761="Lead",J1761="Lead"),"Lead",(IF(OR(OR(F1761="",J1761=""),AND(AND(NOT(F1761="Lead"),J1761="Galvanized Iron/Steel"),I1761="")),"",IF(AND(OR(I1761="Yes",I1761="Don't Know"),J1761="Galvanized Iron/Steel"),"Galvanized Requiring Replacement",IF(OR(F1761="Unknown",J1761="Unknown"),"Lead Status Unknown",IF(AND(F1761="No System Owned Portion",J1761="No Customer Owned Portion"),"","Non-Lead"))))))</f>
        <v>Lead Status Unknown</v>
      </c>
    </row>
    <row r="1762" spans="1:13" x14ac:dyDescent="0.25">
      <c r="A1762" s="33">
        <v>12545590</v>
      </c>
      <c r="B1762" t="s">
        <v>1781</v>
      </c>
      <c r="C1762">
        <v>35.802042</v>
      </c>
      <c r="D1762" s="48">
        <v>-95.255970000000005</v>
      </c>
      <c r="E1762" s="33" t="s">
        <v>93</v>
      </c>
      <c r="F1762" s="33" t="s">
        <v>106</v>
      </c>
      <c r="H1762" s="71"/>
      <c r="I1762" s="46" t="s">
        <v>93</v>
      </c>
      <c r="J1762" s="33" t="s">
        <v>106</v>
      </c>
      <c r="L1762" s="71"/>
      <c r="M1762" s="56" t="str">
        <f t="shared" si="28"/>
        <v>Lead Status Unknown</v>
      </c>
    </row>
    <row r="1763" spans="1:13" x14ac:dyDescent="0.25">
      <c r="A1763" s="33">
        <v>12545591</v>
      </c>
      <c r="B1763" t="s">
        <v>1782</v>
      </c>
      <c r="C1763">
        <v>35.804737000000003</v>
      </c>
      <c r="D1763" s="48">
        <v>-95.253677999999994</v>
      </c>
      <c r="E1763" s="33" t="s">
        <v>93</v>
      </c>
      <c r="F1763" s="33" t="s">
        <v>106</v>
      </c>
      <c r="H1763" s="71"/>
      <c r="I1763" s="46" t="s">
        <v>93</v>
      </c>
      <c r="J1763" s="33" t="s">
        <v>106</v>
      </c>
      <c r="L1763" s="71"/>
      <c r="M1763" s="55" t="str">
        <f t="shared" si="28"/>
        <v>Lead Status Unknown</v>
      </c>
    </row>
    <row r="1764" spans="1:13" x14ac:dyDescent="0.25">
      <c r="A1764" s="33">
        <v>12545592</v>
      </c>
      <c r="B1764" t="s">
        <v>1783</v>
      </c>
      <c r="C1764">
        <v>35.802961000000003</v>
      </c>
      <c r="D1764" s="48">
        <v>-95.254244999999997</v>
      </c>
      <c r="E1764" s="33" t="s">
        <v>93</v>
      </c>
      <c r="F1764" s="33" t="s">
        <v>106</v>
      </c>
      <c r="H1764" s="71"/>
      <c r="I1764" s="46" t="s">
        <v>93</v>
      </c>
      <c r="J1764" s="33" t="s">
        <v>106</v>
      </c>
      <c r="L1764" s="71"/>
      <c r="M1764" s="56" t="str">
        <f t="shared" si="28"/>
        <v>Lead Status Unknown</v>
      </c>
    </row>
    <row r="1765" spans="1:13" x14ac:dyDescent="0.25">
      <c r="A1765" s="33">
        <v>12545593</v>
      </c>
      <c r="B1765" t="s">
        <v>1784</v>
      </c>
      <c r="C1765">
        <v>35.806790999999997</v>
      </c>
      <c r="D1765" s="48">
        <v>95.252723000000003</v>
      </c>
      <c r="E1765" s="33" t="s">
        <v>93</v>
      </c>
      <c r="F1765" s="33" t="s">
        <v>106</v>
      </c>
      <c r="H1765" s="71"/>
      <c r="I1765" s="46" t="s">
        <v>93</v>
      </c>
      <c r="J1765" s="33" t="s">
        <v>106</v>
      </c>
      <c r="L1765" s="71"/>
      <c r="M1765" s="55" t="str">
        <f t="shared" si="28"/>
        <v>Lead Status Unknown</v>
      </c>
    </row>
    <row r="1766" spans="1:13" x14ac:dyDescent="0.25">
      <c r="A1766" s="33">
        <v>12545594</v>
      </c>
      <c r="B1766" t="s">
        <v>1785</v>
      </c>
      <c r="C1766">
        <v>35.806868999999999</v>
      </c>
      <c r="D1766" s="48">
        <v>-95.252779000000004</v>
      </c>
      <c r="E1766" s="33" t="s">
        <v>93</v>
      </c>
      <c r="F1766" s="33" t="s">
        <v>106</v>
      </c>
      <c r="H1766" s="71"/>
      <c r="I1766" s="46" t="s">
        <v>93</v>
      </c>
      <c r="J1766" s="33" t="s">
        <v>106</v>
      </c>
      <c r="L1766" s="71"/>
      <c r="M1766" s="56" t="str">
        <f t="shared" si="28"/>
        <v>Lead Status Unknown</v>
      </c>
    </row>
    <row r="1767" spans="1:13" x14ac:dyDescent="0.25">
      <c r="A1767" s="33">
        <v>12545595</v>
      </c>
      <c r="B1767" t="s">
        <v>1786</v>
      </c>
      <c r="C1767">
        <v>35.799348000000002</v>
      </c>
      <c r="D1767" s="48">
        <v>-95.251954999999995</v>
      </c>
      <c r="E1767" s="33" t="s">
        <v>93</v>
      </c>
      <c r="F1767" s="33" t="s">
        <v>106</v>
      </c>
      <c r="H1767" s="71"/>
      <c r="I1767" s="46" t="s">
        <v>93</v>
      </c>
      <c r="J1767" s="33" t="s">
        <v>106</v>
      </c>
      <c r="L1767" s="71"/>
      <c r="M1767" s="55" t="str">
        <f t="shared" si="28"/>
        <v>Lead Status Unknown</v>
      </c>
    </row>
    <row r="1768" spans="1:13" x14ac:dyDescent="0.25">
      <c r="A1768" s="33">
        <v>12545596</v>
      </c>
      <c r="B1768" t="s">
        <v>1787</v>
      </c>
      <c r="C1768">
        <v>35.794559999999997</v>
      </c>
      <c r="D1768" s="48">
        <v>-95.248876999999993</v>
      </c>
      <c r="E1768" s="33" t="s">
        <v>93</v>
      </c>
      <c r="F1768" s="33" t="s">
        <v>106</v>
      </c>
      <c r="H1768" s="71"/>
      <c r="I1768" s="46" t="s">
        <v>93</v>
      </c>
      <c r="J1768" s="33" t="s">
        <v>106</v>
      </c>
      <c r="L1768" s="71"/>
      <c r="M1768" s="56" t="str">
        <f t="shared" si="28"/>
        <v>Lead Status Unknown</v>
      </c>
    </row>
    <row r="1769" spans="1:13" x14ac:dyDescent="0.25">
      <c r="A1769" s="33">
        <v>12545597</v>
      </c>
      <c r="B1769" t="s">
        <v>1788</v>
      </c>
      <c r="C1769">
        <v>35.797742</v>
      </c>
      <c r="D1769" s="48">
        <v>-95.249592000000007</v>
      </c>
      <c r="E1769" s="33" t="s">
        <v>93</v>
      </c>
      <c r="F1769" s="33" t="s">
        <v>106</v>
      </c>
      <c r="H1769" s="71"/>
      <c r="I1769" s="46" t="s">
        <v>93</v>
      </c>
      <c r="J1769" s="33" t="s">
        <v>106</v>
      </c>
      <c r="L1769" s="71"/>
      <c r="M1769" s="55" t="str">
        <f t="shared" si="28"/>
        <v>Lead Status Unknown</v>
      </c>
    </row>
    <row r="1770" spans="1:13" x14ac:dyDescent="0.25">
      <c r="A1770" s="33">
        <v>12545598</v>
      </c>
      <c r="B1770" t="s">
        <v>1789</v>
      </c>
      <c r="C1770">
        <v>35.796129999999998</v>
      </c>
      <c r="D1770" s="48">
        <v>-95.252002000000005</v>
      </c>
      <c r="E1770" s="33" t="s">
        <v>93</v>
      </c>
      <c r="F1770" s="33" t="s">
        <v>106</v>
      </c>
      <c r="H1770" s="71"/>
      <c r="I1770" s="46" t="s">
        <v>93</v>
      </c>
      <c r="J1770" s="33" t="s">
        <v>106</v>
      </c>
      <c r="L1770" s="71"/>
      <c r="M1770" s="56" t="str">
        <f t="shared" si="28"/>
        <v>Lead Status Unknown</v>
      </c>
    </row>
    <row r="1771" spans="1:13" x14ac:dyDescent="0.25">
      <c r="A1771" s="33">
        <v>12545599</v>
      </c>
      <c r="B1771" t="s">
        <v>1790</v>
      </c>
      <c r="C1771">
        <v>35.797007999999998</v>
      </c>
      <c r="D1771" s="48">
        <v>-95.249844999999993</v>
      </c>
      <c r="E1771" s="33" t="s">
        <v>93</v>
      </c>
      <c r="F1771" s="33" t="s">
        <v>106</v>
      </c>
      <c r="H1771" s="71"/>
      <c r="I1771" s="46" t="s">
        <v>93</v>
      </c>
      <c r="J1771" s="33" t="s">
        <v>106</v>
      </c>
      <c r="L1771" s="71"/>
      <c r="M1771" s="55" t="str">
        <f t="shared" si="28"/>
        <v>Lead Status Unknown</v>
      </c>
    </row>
    <row r="1772" spans="1:13" x14ac:dyDescent="0.25">
      <c r="A1772" s="33">
        <v>12545600</v>
      </c>
      <c r="B1772" t="s">
        <v>1791</v>
      </c>
      <c r="C1772">
        <v>35.800381999999999</v>
      </c>
      <c r="D1772" s="48">
        <v>-95.250917000000001</v>
      </c>
      <c r="E1772" s="33" t="s">
        <v>93</v>
      </c>
      <c r="F1772" s="33" t="s">
        <v>106</v>
      </c>
      <c r="H1772" s="71"/>
      <c r="I1772" s="46" t="s">
        <v>93</v>
      </c>
      <c r="J1772" s="33" t="s">
        <v>106</v>
      </c>
      <c r="L1772" s="71"/>
      <c r="M1772" s="56" t="str">
        <f t="shared" si="28"/>
        <v>Lead Status Unknown</v>
      </c>
    </row>
    <row r="1773" spans="1:13" x14ac:dyDescent="0.25">
      <c r="A1773" s="33">
        <v>12545601</v>
      </c>
      <c r="B1773" t="s">
        <v>1792</v>
      </c>
      <c r="C1773">
        <v>35.796939000000002</v>
      </c>
      <c r="D1773" s="48">
        <v>-95.249843999999996</v>
      </c>
      <c r="E1773" s="33" t="s">
        <v>93</v>
      </c>
      <c r="F1773" s="33" t="s">
        <v>106</v>
      </c>
      <c r="H1773" s="71"/>
      <c r="I1773" s="46" t="s">
        <v>93</v>
      </c>
      <c r="J1773" s="33" t="s">
        <v>106</v>
      </c>
      <c r="L1773" s="71"/>
      <c r="M1773" s="55" t="str">
        <f t="shared" si="28"/>
        <v>Lead Status Unknown</v>
      </c>
    </row>
    <row r="1774" spans="1:13" x14ac:dyDescent="0.25">
      <c r="A1774" s="33">
        <v>12545602</v>
      </c>
      <c r="B1774" t="s">
        <v>1793</v>
      </c>
      <c r="C1774">
        <v>35.796371000000001</v>
      </c>
      <c r="D1774" s="48">
        <v>-95.249651999999998</v>
      </c>
      <c r="E1774" s="33" t="s">
        <v>93</v>
      </c>
      <c r="F1774" s="33" t="s">
        <v>106</v>
      </c>
      <c r="H1774" s="71"/>
      <c r="I1774" s="46" t="s">
        <v>93</v>
      </c>
      <c r="J1774" s="33" t="s">
        <v>106</v>
      </c>
      <c r="L1774" s="71"/>
      <c r="M1774" s="56" t="str">
        <f t="shared" si="28"/>
        <v>Lead Status Unknown</v>
      </c>
    </row>
    <row r="1775" spans="1:13" x14ac:dyDescent="0.25">
      <c r="A1775" s="33">
        <v>12545603</v>
      </c>
      <c r="B1775" t="s">
        <v>1794</v>
      </c>
      <c r="C1775">
        <v>35.798738</v>
      </c>
      <c r="D1775" s="48">
        <v>-95.251492999999996</v>
      </c>
      <c r="E1775" s="33" t="s">
        <v>93</v>
      </c>
      <c r="F1775" s="33" t="s">
        <v>106</v>
      </c>
      <c r="H1775" s="71"/>
      <c r="I1775" s="46" t="s">
        <v>93</v>
      </c>
      <c r="J1775" s="33" t="s">
        <v>106</v>
      </c>
      <c r="L1775" s="71"/>
      <c r="M1775" s="55" t="str">
        <f t="shared" si="28"/>
        <v>Lead Status Unknown</v>
      </c>
    </row>
    <row r="1776" spans="1:13" x14ac:dyDescent="0.25">
      <c r="A1776" s="33">
        <v>12545604</v>
      </c>
      <c r="B1776" t="s">
        <v>1795</v>
      </c>
      <c r="C1776">
        <v>35.799213000000002</v>
      </c>
      <c r="D1776" s="48">
        <v>-95.252292999999995</v>
      </c>
      <c r="E1776" s="33" t="s">
        <v>93</v>
      </c>
      <c r="F1776" s="33" t="s">
        <v>106</v>
      </c>
      <c r="H1776" s="71"/>
      <c r="I1776" s="46" t="s">
        <v>93</v>
      </c>
      <c r="J1776" s="33" t="s">
        <v>106</v>
      </c>
      <c r="L1776" s="71"/>
      <c r="M1776" s="56" t="str">
        <f t="shared" si="28"/>
        <v>Lead Status Unknown</v>
      </c>
    </row>
  </sheetData>
  <autoFilter ref="A2:N1776" xr:uid="{545452B5-5165-4452-B901-4A457F8C0462}"/>
  <mergeCells count="3">
    <mergeCell ref="A1:D1"/>
    <mergeCell ref="E1:I1"/>
    <mergeCell ref="J1:L1"/>
  </mergeCells>
  <pageMargins left="0.25" right="0.25" top="0.75" bottom="0.75" header="0.3" footer="0.3"/>
  <pageSetup paperSize="17" scale="5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978FE244-EF15-4C3F-951F-D62366063F40}">
          <x14:formula1>
            <xm:f>'Permitted Values'!$A$3:$A$5</xm:f>
          </x14:formula1>
          <xm:sqref>E3:E1048576 I3:I1048576</xm:sqref>
        </x14:dataValidation>
        <x14:dataValidation type="list" allowBlank="1" showInputMessage="1" showErrorMessage="1" xr:uid="{1CB649C9-7465-4D16-81DB-97760E466BEC}">
          <x14:formula1>
            <xm:f>'Permitted Values'!$I$3:$I$11</xm:f>
          </x14:formula1>
          <xm:sqref>K3:K1048576 G3:G1048576</xm:sqref>
        </x14:dataValidation>
        <x14:dataValidation type="list" allowBlank="1" showInputMessage="1" showErrorMessage="1" xr:uid="{380B8A20-395A-4A7E-BB7E-7E245A9ABD4A}">
          <x14:formula1>
            <xm:f>'Permitted Values'!$B$3:$B$9</xm:f>
          </x14:formula1>
          <xm:sqref>F3:F1048576</xm:sqref>
        </x14:dataValidation>
        <x14:dataValidation type="list" allowBlank="1" showInputMessage="1" showErrorMessage="1" xr:uid="{9C839377-C9D7-47C9-AC51-A6973ADD05C4}">
          <x14:formula1>
            <xm:f>'Permitted Values'!$C$3:$C$10</xm:f>
          </x14:formula1>
          <xm:sqref>J3:J1048576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F77C-DAFF-4194-9309-67F4549BD8DB}">
  <sheetPr codeName="Sheet4"/>
  <dimension ref="A1:Z19"/>
  <sheetViews>
    <sheetView workbookViewId="0">
      <selection activeCell="I3" sqref="I3"/>
    </sheetView>
  </sheetViews>
  <sheetFormatPr defaultColWidth="9.140625" defaultRowHeight="15" x14ac:dyDescent="0.25"/>
  <cols>
    <col min="1" max="16384" width="9.140625" style="4"/>
  </cols>
  <sheetData>
    <row r="1" spans="1:26" x14ac:dyDescent="0.25">
      <c r="A1" s="2"/>
      <c r="B1" s="2"/>
      <c r="C1" s="2"/>
      <c r="D1" s="2"/>
      <c r="E1" s="2"/>
      <c r="F1" s="2"/>
      <c r="G1" s="2"/>
      <c r="H1" s="2"/>
      <c r="I1" s="2"/>
      <c r="J1" s="2"/>
      <c r="K1" s="2"/>
      <c r="L1" s="2"/>
      <c r="M1" s="2"/>
      <c r="N1" s="2"/>
      <c r="O1" s="2"/>
      <c r="P1" s="2"/>
      <c r="Q1" s="2"/>
      <c r="R1" s="2"/>
      <c r="S1" s="2"/>
      <c r="T1" s="2"/>
      <c r="U1" s="3"/>
      <c r="V1" s="3"/>
      <c r="W1" s="3"/>
      <c r="X1" s="3"/>
      <c r="Y1" s="3"/>
      <c r="Z1" s="3"/>
    </row>
    <row r="2" spans="1:26" x14ac:dyDescent="0.25">
      <c r="K2" s="5"/>
    </row>
    <row r="3" spans="1:26" x14ac:dyDescent="0.25">
      <c r="A3" s="4" t="s">
        <v>84</v>
      </c>
      <c r="B3" s="4" t="s">
        <v>47</v>
      </c>
      <c r="C3" s="4" t="s">
        <v>47</v>
      </c>
      <c r="E3" s="4">
        <v>1</v>
      </c>
      <c r="F3" s="4" t="s">
        <v>85</v>
      </c>
      <c r="G3" s="4" t="s">
        <v>86</v>
      </c>
      <c r="I3" s="4" t="s">
        <v>87</v>
      </c>
      <c r="K3" s="5"/>
    </row>
    <row r="4" spans="1:26" x14ac:dyDescent="0.25">
      <c r="A4" s="4" t="s">
        <v>88</v>
      </c>
      <c r="B4" s="4" t="s">
        <v>89</v>
      </c>
      <c r="C4" s="4" t="s">
        <v>89</v>
      </c>
      <c r="E4" s="4">
        <v>2</v>
      </c>
      <c r="F4" s="4" t="s">
        <v>90</v>
      </c>
      <c r="G4" s="4" t="s">
        <v>91</v>
      </c>
      <c r="I4" s="4" t="s">
        <v>92</v>
      </c>
      <c r="K4" s="5"/>
    </row>
    <row r="5" spans="1:26" x14ac:dyDescent="0.25">
      <c r="A5" s="4" t="s">
        <v>93</v>
      </c>
      <c r="B5" s="4" t="s">
        <v>94</v>
      </c>
      <c r="C5" s="4" t="s">
        <v>94</v>
      </c>
      <c r="E5" s="4">
        <v>3</v>
      </c>
      <c r="G5" s="4" t="s">
        <v>95</v>
      </c>
      <c r="I5" s="4" t="s">
        <v>96</v>
      </c>
      <c r="K5" s="5"/>
    </row>
    <row r="6" spans="1:26" x14ac:dyDescent="0.25">
      <c r="B6" s="4" t="s">
        <v>97</v>
      </c>
      <c r="C6" s="4" t="s">
        <v>97</v>
      </c>
      <c r="E6" s="4">
        <v>4</v>
      </c>
      <c r="G6" s="4" t="s">
        <v>98</v>
      </c>
      <c r="I6" s="4" t="s">
        <v>99</v>
      </c>
      <c r="K6" s="5"/>
    </row>
    <row r="7" spans="1:26" x14ac:dyDescent="0.25">
      <c r="B7" s="4" t="s">
        <v>100</v>
      </c>
      <c r="C7" s="4" t="s">
        <v>100</v>
      </c>
      <c r="E7" s="4">
        <v>5</v>
      </c>
      <c r="G7" s="4" t="s">
        <v>101</v>
      </c>
      <c r="I7" s="4" t="s">
        <v>102</v>
      </c>
      <c r="K7" s="5"/>
    </row>
    <row r="8" spans="1:26" x14ac:dyDescent="0.25">
      <c r="B8" s="4" t="s">
        <v>103</v>
      </c>
      <c r="C8" s="4" t="s">
        <v>103</v>
      </c>
      <c r="E8" s="4" t="s">
        <v>104</v>
      </c>
      <c r="I8" s="4" t="s">
        <v>105</v>
      </c>
      <c r="K8" s="5"/>
    </row>
    <row r="9" spans="1:26" x14ac:dyDescent="0.25">
      <c r="B9" s="4" t="s">
        <v>106</v>
      </c>
      <c r="C9" s="4" t="s">
        <v>106</v>
      </c>
      <c r="I9" s="4" t="s">
        <v>107</v>
      </c>
      <c r="K9" s="5"/>
    </row>
    <row r="10" spans="1:26" x14ac:dyDescent="0.25">
      <c r="A10" s="4" t="s">
        <v>108</v>
      </c>
      <c r="I10" s="4" t="s">
        <v>109</v>
      </c>
      <c r="K10" s="5"/>
    </row>
    <row r="11" spans="1:26" x14ac:dyDescent="0.25">
      <c r="A11" s="4" t="s">
        <v>110</v>
      </c>
      <c r="I11" s="4" t="s">
        <v>111</v>
      </c>
      <c r="K11" s="5"/>
    </row>
    <row r="12" spans="1:26" x14ac:dyDescent="0.25">
      <c r="A12" s="4" t="s">
        <v>112</v>
      </c>
      <c r="H12" s="6"/>
      <c r="K12" s="5"/>
      <c r="L12" s="6"/>
    </row>
    <row r="13" spans="1:26" x14ac:dyDescent="0.25">
      <c r="H13" s="6"/>
      <c r="K13" s="5"/>
      <c r="L13" s="6"/>
    </row>
    <row r="14" spans="1:26" x14ac:dyDescent="0.25">
      <c r="H14" s="6"/>
      <c r="K14" s="5"/>
      <c r="L14" s="6"/>
    </row>
    <row r="15" spans="1:26" x14ac:dyDescent="0.25">
      <c r="K15" s="5"/>
    </row>
    <row r="16" spans="1:26" x14ac:dyDescent="0.25">
      <c r="K16" s="5"/>
    </row>
    <row r="17" spans="10:11" x14ac:dyDescent="0.25">
      <c r="K17" s="5"/>
    </row>
    <row r="19" spans="10:11" x14ac:dyDescent="0.25">
      <c r="J19"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c290a3f-34d7-4da0-ab84-01ea4a6e18c9">
      <Terms xmlns="http://schemas.microsoft.com/office/infopath/2007/PartnerControls"/>
    </lcf76f155ced4ddcb4097134ff3c332f>
    <TaxCatchAll xmlns="a9b102e9-b6bf-400b-aba0-468f04c014e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BD1E5F99F1F04FABE0CEF8BB01E6C3" ma:contentTypeVersion="14" ma:contentTypeDescription="Create a new document." ma:contentTypeScope="" ma:versionID="94f876f3ed6fe7206ef1b26782a7c520">
  <xsd:schema xmlns:xsd="http://www.w3.org/2001/XMLSchema" xmlns:xs="http://www.w3.org/2001/XMLSchema" xmlns:p="http://schemas.microsoft.com/office/2006/metadata/properties" xmlns:ns1="http://schemas.microsoft.com/sharepoint/v3" xmlns:ns2="3c290a3f-34d7-4da0-ab84-01ea4a6e18c9" xmlns:ns3="a9b102e9-b6bf-400b-aba0-468f04c014e8" targetNamespace="http://schemas.microsoft.com/office/2006/metadata/properties" ma:root="true" ma:fieldsID="1813f162628d8f635eb7f8ffc2c5f14d" ns1:_="" ns2:_="" ns3:_="">
    <xsd:import namespace="http://schemas.microsoft.com/sharepoint/v3"/>
    <xsd:import namespace="3c290a3f-34d7-4da0-ab84-01ea4a6e18c9"/>
    <xsd:import namespace="a9b102e9-b6bf-400b-aba0-468f04c014e8"/>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290a3f-34d7-4da0-ab84-01ea4a6e1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b102e9-b6bf-400b-aba0-468f04c014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14e37f-212c-4b9a-8976-a91d45bf907f}" ma:internalName="TaxCatchAll" ma:showField="CatchAllData" ma:web="a9b102e9-b6bf-400b-aba0-468f04c014e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DCB1AF-9100-4093-A22D-C81F9DC72EE1}">
  <ds:schemaRefs>
    <ds:schemaRef ds:uri="http://schemas.microsoft.com/sharepoint/v3/contenttype/forms"/>
  </ds:schemaRefs>
</ds:datastoreItem>
</file>

<file path=customXml/itemProps2.xml><?xml version="1.0" encoding="utf-8"?>
<ds:datastoreItem xmlns:ds="http://schemas.openxmlformats.org/officeDocument/2006/customXml" ds:itemID="{61A4852E-7998-4382-A2B6-41E69E68F961}">
  <ds:schemaRefs>
    <ds:schemaRef ds:uri="http://schemas.microsoft.com/office/2006/metadata/properties"/>
    <ds:schemaRef ds:uri="http://schemas.microsoft.com/office/infopath/2007/PartnerControls"/>
    <ds:schemaRef ds:uri="http://schemas.microsoft.com/sharepoint/v3"/>
    <ds:schemaRef ds:uri="3c290a3f-34d7-4da0-ab84-01ea4a6e18c9"/>
    <ds:schemaRef ds:uri="a9b102e9-b6bf-400b-aba0-468f04c014e8"/>
  </ds:schemaRefs>
</ds:datastoreItem>
</file>

<file path=customXml/itemProps3.xml><?xml version="1.0" encoding="utf-8"?>
<ds:datastoreItem xmlns:ds="http://schemas.openxmlformats.org/officeDocument/2006/customXml" ds:itemID="{6A88BE1C-C1AB-4394-8394-3290D40AD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290a3f-34d7-4da0-ab84-01ea4a6e18c9"/>
    <ds:schemaRef ds:uri="a9b102e9-b6bf-400b-aba0-468f04c01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PWS Records</vt:lpstr>
      <vt:lpstr>Service Line Information</vt:lpstr>
      <vt:lpstr>Permitted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Dolan, Alex</dc:creator>
  <cp:keywords/>
  <dc:description/>
  <cp:lastModifiedBy>Town Clerk</cp:lastModifiedBy>
  <cp:revision/>
  <cp:lastPrinted>2025-01-23T21:40:34Z</cp:lastPrinted>
  <dcterms:created xsi:type="dcterms:W3CDTF">2022-07-05T12:23:10Z</dcterms:created>
  <dcterms:modified xsi:type="dcterms:W3CDTF">2025-01-24T16:50:18Z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0x0101008FBD1E5F99F1F04FABE0CEF8BB01E6C3</vt:lpwstr>
  </property>
  <property fmtid="{D5CDD505-2E9C-101B-9397-08002B2CF9AE}" pid="3" name="MediaServiceImageTags">
    <vt:lpwstr/>
  </property>
</Properties>
</file>